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F:\【経営比較分析表】2018_074811_46_010\【経営比較分析表】2018_074811_46_010\"/>
    </mc:Choice>
  </mc:AlternateContent>
  <xr:revisionPtr revIDLastSave="0" documentId="13_ncr:1_{8CA4D311-7239-4DBD-9713-147B92489483}" xr6:coauthVersionLast="45" xr6:coauthVersionMax="45" xr10:uidLastSave="{00000000-0000-0000-0000-000000000000}"/>
  <workbookProtection workbookAlgorithmName="SHA-512" workbookHashValue="DO2nGctOaJCXOP3dLfGu+HAjTIrsEfN7A+gYQaNVwMZrKmN/6xC3qFYRUjOLE34qbgjqsuEnWkuQeZpDeMwyPQ==" workbookSaltValue="bKx7fZRmdT/1zRq5hqNy4Q==" workbookSpinCount="100000" lockStructure="1"/>
  <bookViews>
    <workbookView xWindow="-120" yWindow="-120" windowWidth="24240" windowHeight="132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W10" i="4"/>
  <c r="I10" i="4"/>
  <c r="B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<sst xmlns="http://schemas.openxmlformats.org/spreadsheetml/2006/main" count="220" uniqueCount="108">
  <si>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</si>
  <si>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</si>
  <si>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</si>
  <si>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</si>
  <si>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</si>
  <si>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</si>
  <si>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</si>
  <si>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</si>
  <si>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</si>
  <si>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</si>
  <si>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</si>
  <si>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</si>
  <si>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</si>
  <si>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</si>
  <si>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</si>
  <si>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</si>
  <si>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</si>
  <si>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</si>
  <si>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</si>
  <si>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</si>
  <si>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</si>
  <si>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</si>
  <si>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</si>
  <si>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</si>
  <si>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</si>
  <si>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</si>
  <si>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</si>
  <si>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</si>
  <si>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</si>
  <si>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</si>
  <si>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</si>
  <si>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</si>
  <si>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</si>
  <si>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</si>
  <si>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</si>
  <si>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</si>
  <si>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</si>
  <si>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</si>
  <si>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</si>
  <si>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</si>
  <si>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</si>
  <si>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</si>
  <si>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</si>
  <si>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</si>
  <si>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</si>
  <si>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</si>
  <si>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</si>
  <si>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</si>
  <si>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</si>
  <si>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</si>
  <si>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</si>
  <si>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</si>
  <si>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</si>
  <si>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</si>
  <si>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</si>
  <si>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</si>
  <si>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</si>
  <si>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</si>
  <si>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</si>
  <si>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</si>
  <si>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</si>
  <si>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</si>
  <si>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</si>
  <si>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</si>
  <si>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</si>
  <si>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</si>
  <si>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</si>
  <si>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</si>
  <si>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</si>
  <si>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</si>
  <si>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</si>
  <si>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</si>
  <si>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</si>
  <si>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</si>
  <si>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</si>
  <si>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</si>
  <si>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</si>
  <si>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</si>
  <si>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</si>
  <si>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</si>
  <si>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</si>
  <si>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</si>
  <si>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</si>
  <si>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</si>
  <si>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</si>
  <si>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</si>
  <si>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</si>
  <si>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</si>
  <si>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</si>
  <si>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</si>
  <si>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</si>
  <si>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</si>
  <si>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</si>
  <si>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</si>
  <si>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</si>
  <si>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</si>
  <si>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</si>
  <si>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</si>
  <si>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</si>
  <si>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</si>
  <si>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</si>
  <si>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</si>
  <si>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</si>
  <si>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</si>
  <si>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</si>
  <si>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東日本大震災以降、それまで80%を超えていた有収率が一気に低下し、平成25年度には70.15%まで落ち込みましたが、平成23年度から広範囲に取り組んできた漏水調査と漏水修繕の効果が表れ、有収率は徐々に上昇してきています。この効果により経常費用の抑制が図られ、経常経費比率の改善にもつながっています。
　企業会計の内部留保資金は約2.6億円であり、平成30年度以降白河広域市町村圏整備組合に支払う約2.2億円(当初3.1億円)の負担金についても十分対応できる水準にありますが、人口減少や節水意識の向上等により給水収益の増加が今後見込めないため流動性比率に注意しながら慎重な経営に努めなければならない状況にあります。
　企業債については、元金償還額が約1億2千万円、借入額は約1億5千万円となっております。なお、類似団体と比較して企業債残高給水収益比率が高いのは、平成17年度より白河広域市町村圏整備組合からの水道用水受水のための施設整備に約18億円を投資したことによるものであり、今後緩やかな比率改善を見込んでいますが、給水原価や料金回収率については、当面改善が見込めない状況にあります。
　平成30年度の1日最大配水量は5,262㎥、1日平均配水量は4,653㎥ですが、計画配水量は1日当たり8,300㎥となっており、今後、水源の休止や浄水場の廃止等配水量の推移を見ながら検討することで効率的な事業運営に努め、経営の健全性を担保していかなければなりません。
　</t>
    <rPh sb="1" eb="2">
      <t>ヒガシ</t>
    </rPh>
    <rPh sb="2" eb="4">
      <t>ニホン</t>
    </rPh>
    <rPh sb="4" eb="7">
      <t>ダイシンサイ</t>
    </rPh>
    <rPh sb="7" eb="9">
      <t>イコウ</t>
    </rPh>
    <rPh sb="18" eb="19">
      <t>コ</t>
    </rPh>
    <rPh sb="23" eb="26">
      <t>ユウシュウリツ</t>
    </rPh>
    <rPh sb="27" eb="29">
      <t>イッキ</t>
    </rPh>
    <rPh sb="30" eb="32">
      <t>テイカ</t>
    </rPh>
    <rPh sb="34" eb="36">
      <t>ヘイセイ</t>
    </rPh>
    <rPh sb="38" eb="40">
      <t>ネンド</t>
    </rPh>
    <rPh sb="50" eb="51">
      <t>オ</t>
    </rPh>
    <rPh sb="52" eb="53">
      <t>コ</t>
    </rPh>
    <rPh sb="59" eb="61">
      <t>ヘイセイ</t>
    </rPh>
    <rPh sb="63" eb="65">
      <t>ネンド</t>
    </rPh>
    <rPh sb="67" eb="70">
      <t>コウハンイ</t>
    </rPh>
    <rPh sb="71" eb="72">
      <t>ト</t>
    </rPh>
    <rPh sb="73" eb="74">
      <t>ク</t>
    </rPh>
    <rPh sb="78" eb="80">
      <t>ロウスイ</t>
    </rPh>
    <rPh sb="80" eb="82">
      <t>チョウサ</t>
    </rPh>
    <rPh sb="83" eb="85">
      <t>ロウスイ</t>
    </rPh>
    <rPh sb="85" eb="87">
      <t>シュウゼン</t>
    </rPh>
    <rPh sb="88" eb="90">
      <t>コウカ</t>
    </rPh>
    <rPh sb="91" eb="92">
      <t>アラワ</t>
    </rPh>
    <rPh sb="94" eb="97">
      <t>ユウシュウリツ</t>
    </rPh>
    <rPh sb="98" eb="100">
      <t>ジョジョ</t>
    </rPh>
    <rPh sb="101" eb="103">
      <t>ジョウショウ</t>
    </rPh>
    <rPh sb="113" eb="115">
      <t>コウカ</t>
    </rPh>
    <rPh sb="118" eb="120">
      <t>ケイジョウ</t>
    </rPh>
    <rPh sb="120" eb="122">
      <t>ヒヨウ</t>
    </rPh>
    <rPh sb="123" eb="125">
      <t>ヨクセイ</t>
    </rPh>
    <rPh sb="126" eb="127">
      <t>ハカ</t>
    </rPh>
    <rPh sb="130" eb="132">
      <t>ケイジョウ</t>
    </rPh>
    <rPh sb="132" eb="134">
      <t>ケイヒ</t>
    </rPh>
    <rPh sb="134" eb="136">
      <t>ヒリツ</t>
    </rPh>
    <rPh sb="137" eb="139">
      <t>カイゼン</t>
    </rPh>
    <rPh sb="152" eb="154">
      <t>キギョウ</t>
    </rPh>
    <rPh sb="154" eb="156">
      <t>カイケイ</t>
    </rPh>
    <rPh sb="157" eb="159">
      <t>ナイブ</t>
    </rPh>
    <rPh sb="159" eb="161">
      <t>リュウホ</t>
    </rPh>
    <rPh sb="161" eb="163">
      <t>シキン</t>
    </rPh>
    <rPh sb="164" eb="165">
      <t>ヤク</t>
    </rPh>
    <rPh sb="168" eb="170">
      <t>オクエン</t>
    </rPh>
    <rPh sb="174" eb="176">
      <t>ヘイセイ</t>
    </rPh>
    <rPh sb="178" eb="182">
      <t>ネンドイコウ</t>
    </rPh>
    <rPh sb="182" eb="184">
      <t>シラカワ</t>
    </rPh>
    <rPh sb="184" eb="186">
      <t>コウイキ</t>
    </rPh>
    <rPh sb="186" eb="189">
      <t>シチョウソン</t>
    </rPh>
    <rPh sb="189" eb="190">
      <t>ケン</t>
    </rPh>
    <rPh sb="190" eb="192">
      <t>セイビ</t>
    </rPh>
    <rPh sb="192" eb="194">
      <t>クミアイ</t>
    </rPh>
    <rPh sb="195" eb="197">
      <t>シハラ</t>
    </rPh>
    <rPh sb="198" eb="199">
      <t>ヤク</t>
    </rPh>
    <rPh sb="202" eb="204">
      <t>オクエン</t>
    </rPh>
    <rPh sb="205" eb="207">
      <t>トウショ</t>
    </rPh>
    <rPh sb="210" eb="212">
      <t>オクエン</t>
    </rPh>
    <rPh sb="214" eb="217">
      <t>フタンキン</t>
    </rPh>
    <rPh sb="222" eb="224">
      <t>ジュウブン</t>
    </rPh>
    <rPh sb="224" eb="226">
      <t>タイオウ</t>
    </rPh>
    <rPh sb="229" eb="231">
      <t>スイジュン</t>
    </rPh>
    <rPh sb="238" eb="240">
      <t>ジンコウ</t>
    </rPh>
    <rPh sb="240" eb="242">
      <t>ゲンショウ</t>
    </rPh>
    <rPh sb="243" eb="245">
      <t>セッスイ</t>
    </rPh>
    <rPh sb="245" eb="247">
      <t>イシキ</t>
    </rPh>
    <rPh sb="248" eb="250">
      <t>コウジョウ</t>
    </rPh>
    <rPh sb="250" eb="251">
      <t>トウ</t>
    </rPh>
    <rPh sb="254" eb="256">
      <t>キュウスイ</t>
    </rPh>
    <rPh sb="256" eb="258">
      <t>シュウエキ</t>
    </rPh>
    <rPh sb="259" eb="261">
      <t>ゾウカ</t>
    </rPh>
    <rPh sb="262" eb="264">
      <t>コンゴ</t>
    </rPh>
    <rPh sb="264" eb="266">
      <t>ミコ</t>
    </rPh>
    <rPh sb="271" eb="274">
      <t>リュウドウセイ</t>
    </rPh>
    <rPh sb="274" eb="276">
      <t>ヒリツ</t>
    </rPh>
    <rPh sb="277" eb="279">
      <t>チュウイ</t>
    </rPh>
    <rPh sb="283" eb="285">
      <t>シンチョウ</t>
    </rPh>
    <rPh sb="286" eb="288">
      <t>ケイエイ</t>
    </rPh>
    <rPh sb="289" eb="290">
      <t>ツト</t>
    </rPh>
    <rPh sb="299" eb="301">
      <t>ジョウキョウ</t>
    </rPh>
    <rPh sb="309" eb="311">
      <t>キギョウ</t>
    </rPh>
    <rPh sb="311" eb="312">
      <t>サイ</t>
    </rPh>
    <rPh sb="318" eb="320">
      <t>ガンキン</t>
    </rPh>
    <rPh sb="320" eb="322">
      <t>ショウカン</t>
    </rPh>
    <rPh sb="322" eb="323">
      <t>ガク</t>
    </rPh>
    <rPh sb="324" eb="325">
      <t>ヤク</t>
    </rPh>
    <rPh sb="336" eb="337">
      <t>ヤク</t>
    </rPh>
    <rPh sb="338" eb="339">
      <t>オク</t>
    </rPh>
    <rPh sb="360" eb="362">
      <t>ヒカク</t>
    </rPh>
    <rPh sb="364" eb="366">
      <t>キギョウ</t>
    </rPh>
    <rPh sb="366" eb="367">
      <t>サイ</t>
    </rPh>
    <rPh sb="367" eb="369">
      <t>ザンダカ</t>
    </rPh>
    <rPh sb="369" eb="371">
      <t>キュウスイ</t>
    </rPh>
    <rPh sb="371" eb="373">
      <t>シュウエキ</t>
    </rPh>
    <rPh sb="373" eb="375">
      <t>ヒリツ</t>
    </rPh>
    <rPh sb="376" eb="377">
      <t>タカ</t>
    </rPh>
    <rPh sb="381" eb="383">
      <t>ヘイセイ</t>
    </rPh>
    <rPh sb="385" eb="387">
      <t>ネンド</t>
    </rPh>
    <rPh sb="389" eb="391">
      <t>シラカワ</t>
    </rPh>
    <rPh sb="391" eb="393">
      <t>コウイキ</t>
    </rPh>
    <rPh sb="393" eb="396">
      <t>シチョウソン</t>
    </rPh>
    <rPh sb="396" eb="397">
      <t>ケン</t>
    </rPh>
    <rPh sb="397" eb="399">
      <t>セイビ</t>
    </rPh>
    <rPh sb="399" eb="401">
      <t>クミアイ</t>
    </rPh>
    <rPh sb="404" eb="406">
      <t>スイドウ</t>
    </rPh>
    <rPh sb="406" eb="408">
      <t>ヨウスイ</t>
    </rPh>
    <rPh sb="408" eb="410">
      <t>ジュスイ</t>
    </rPh>
    <rPh sb="414" eb="416">
      <t>シセツ</t>
    </rPh>
    <rPh sb="416" eb="418">
      <t>セイビ</t>
    </rPh>
    <rPh sb="419" eb="420">
      <t>ヤク</t>
    </rPh>
    <rPh sb="422" eb="424">
      <t>オクエン</t>
    </rPh>
    <rPh sb="425" eb="427">
      <t>トウシ</t>
    </rPh>
    <rPh sb="440" eb="442">
      <t>コンゴ</t>
    </rPh>
    <rPh sb="442" eb="443">
      <t>ユル</t>
    </rPh>
    <rPh sb="446" eb="448">
      <t>ヒリツ</t>
    </rPh>
    <rPh sb="448" eb="450">
      <t>カイゼン</t>
    </rPh>
    <rPh sb="451" eb="453">
      <t>ミコ</t>
    </rPh>
    <rPh sb="460" eb="462">
      <t>キュウスイ</t>
    </rPh>
    <rPh sb="462" eb="464">
      <t>ゲンカ</t>
    </rPh>
    <rPh sb="465" eb="467">
      <t>リョウキン</t>
    </rPh>
    <rPh sb="467" eb="469">
      <t>カイシュウ</t>
    </rPh>
    <rPh sb="469" eb="470">
      <t>リツ</t>
    </rPh>
    <rPh sb="476" eb="478">
      <t>トウメン</t>
    </rPh>
    <rPh sb="478" eb="480">
      <t>カイゼン</t>
    </rPh>
    <rPh sb="481" eb="483">
      <t>ミコ</t>
    </rPh>
    <rPh sb="486" eb="488">
      <t>ジョウキョウ</t>
    </rPh>
    <rPh sb="496" eb="498">
      <t>ヘイセイ</t>
    </rPh>
    <rPh sb="500" eb="502">
      <t>ネンド</t>
    </rPh>
    <rPh sb="504" eb="505">
      <t>ニチ</t>
    </rPh>
    <rPh sb="505" eb="507">
      <t>サイダイ</t>
    </rPh>
    <rPh sb="507" eb="509">
      <t>ハイスイ</t>
    </rPh>
    <rPh sb="509" eb="510">
      <t>リョウ</t>
    </rPh>
    <rPh sb="519" eb="520">
      <t>ニチ</t>
    </rPh>
    <rPh sb="520" eb="522">
      <t>ヘイキン</t>
    </rPh>
    <rPh sb="522" eb="524">
      <t>ハイスイ</t>
    </rPh>
    <rPh sb="524" eb="525">
      <t>リョウ</t>
    </rPh>
    <rPh sb="536" eb="538">
      <t>ケイカク</t>
    </rPh>
    <rPh sb="538" eb="540">
      <t>ハイスイ</t>
    </rPh>
    <rPh sb="540" eb="541">
      <t>リョウ</t>
    </rPh>
    <rPh sb="543" eb="544">
      <t>ニチ</t>
    </rPh>
    <rPh sb="544" eb="545">
      <t>ア</t>
    </rPh>
    <rPh sb="560" eb="562">
      <t>コンゴ</t>
    </rPh>
    <rPh sb="563" eb="565">
      <t>スイゲン</t>
    </rPh>
    <rPh sb="566" eb="568">
      <t>キュウシ</t>
    </rPh>
    <rPh sb="569" eb="572">
      <t>ジョウスイジョウ</t>
    </rPh>
    <rPh sb="573" eb="575">
      <t>ハイシ</t>
    </rPh>
    <rPh sb="575" eb="576">
      <t>ナド</t>
    </rPh>
    <rPh sb="576" eb="578">
      <t>ハイスイ</t>
    </rPh>
    <rPh sb="578" eb="579">
      <t>リョウ</t>
    </rPh>
    <rPh sb="580" eb="582">
      <t>スイイ</t>
    </rPh>
    <rPh sb="583" eb="584">
      <t>ミ</t>
    </rPh>
    <rPh sb="587" eb="589">
      <t>ケントウ</t>
    </rPh>
    <rPh sb="594" eb="597">
      <t>コウリツテキ</t>
    </rPh>
    <rPh sb="598" eb="600">
      <t>ジギョウ</t>
    </rPh>
    <rPh sb="600" eb="602">
      <t>ウンエイ</t>
    </rPh>
    <rPh sb="603" eb="604">
      <t>ツト</t>
    </rPh>
    <rPh sb="606" eb="608">
      <t>ケイエイ</t>
    </rPh>
    <rPh sb="609" eb="612">
      <t>ケンゼンセイ</t>
    </rPh>
    <rPh sb="613" eb="615">
      <t>タンポ</t>
    </rPh>
    <phoneticPr fontId="4"/>
  </si>
  <si>
    <t>　有形固定資産減価償却率は、年々上昇しており施設の老朽化が進行していますが、財政的に定期更新が出来る状況ではないため、施設のメンテナンスに努め効果的な維持管理を図りながら、重要給配水施設の計画的な施設更新に取り組むことにしています。
 これまで管路更新率は、類似団体自体の指標が低い状況であるにもかかわらず、さらに低い指標となっており、更新事業の立ち遅れが明確になっており更新の遅れが有収率の低下にもつながっております。平成30年度は管路更新率約1.76％になりましたが、今後は約2％を目標にしています。
　管路経年化率については、総延長約120km中、耐用年数を経過している管路延長が約19.4㎞ですが、うち、石綿セメント管の未更新延長が約8.0kmあり、指標は約16.2%となり、管路更新事業を加速化しなければならない状況にあります。</t>
    <rPh sb="1" eb="3">
      <t>ユウケイ</t>
    </rPh>
    <rPh sb="3" eb="5">
      <t>コテイ</t>
    </rPh>
    <rPh sb="5" eb="7">
      <t>シサン</t>
    </rPh>
    <rPh sb="7" eb="9">
      <t>ゲンカ</t>
    </rPh>
    <rPh sb="9" eb="11">
      <t>ショウキャク</t>
    </rPh>
    <rPh sb="11" eb="12">
      <t>リツ</t>
    </rPh>
    <rPh sb="14" eb="16">
      <t>ネンネン</t>
    </rPh>
    <rPh sb="16" eb="18">
      <t>ジョウショウ</t>
    </rPh>
    <rPh sb="22" eb="24">
      <t>シセツ</t>
    </rPh>
    <rPh sb="25" eb="28">
      <t>ロウキュウカ</t>
    </rPh>
    <rPh sb="29" eb="31">
      <t>シンコウ</t>
    </rPh>
    <rPh sb="38" eb="41">
      <t>ザイセイテキ</t>
    </rPh>
    <rPh sb="42" eb="44">
      <t>テイキ</t>
    </rPh>
    <rPh sb="44" eb="46">
      <t>コウシン</t>
    </rPh>
    <rPh sb="47" eb="49">
      <t>デキ</t>
    </rPh>
    <rPh sb="50" eb="52">
      <t>ジョウキョウ</t>
    </rPh>
    <rPh sb="59" eb="61">
      <t>シセツ</t>
    </rPh>
    <rPh sb="69" eb="70">
      <t>ツト</t>
    </rPh>
    <rPh sb="71" eb="74">
      <t>コウカテキ</t>
    </rPh>
    <rPh sb="75" eb="77">
      <t>イジ</t>
    </rPh>
    <rPh sb="77" eb="79">
      <t>カンリ</t>
    </rPh>
    <rPh sb="80" eb="81">
      <t>ハカ</t>
    </rPh>
    <rPh sb="86" eb="88">
      <t>ジュウヨウ</t>
    </rPh>
    <rPh sb="94" eb="97">
      <t>ケイカクテキ</t>
    </rPh>
    <rPh sb="98" eb="100">
      <t>シセツ</t>
    </rPh>
    <rPh sb="100" eb="102">
      <t>コウシン</t>
    </rPh>
    <rPh sb="122" eb="124">
      <t>カンロ</t>
    </rPh>
    <rPh sb="124" eb="126">
      <t>コウシン</t>
    </rPh>
    <rPh sb="126" eb="127">
      <t>リツ</t>
    </rPh>
    <rPh sb="129" eb="131">
      <t>ルイジ</t>
    </rPh>
    <rPh sb="131" eb="133">
      <t>ダンタイ</t>
    </rPh>
    <rPh sb="133" eb="135">
      <t>ジタイ</t>
    </rPh>
    <rPh sb="136" eb="138">
      <t>シヒョウ</t>
    </rPh>
    <rPh sb="139" eb="140">
      <t>ヒク</t>
    </rPh>
    <rPh sb="141" eb="143">
      <t>ジョウキョウ</t>
    </rPh>
    <rPh sb="157" eb="158">
      <t>ヒク</t>
    </rPh>
    <rPh sb="159" eb="161">
      <t>シヒョウ</t>
    </rPh>
    <rPh sb="168" eb="170">
      <t>コウシン</t>
    </rPh>
    <rPh sb="170" eb="172">
      <t>ジギョウ</t>
    </rPh>
    <rPh sb="173" eb="174">
      <t>タ</t>
    </rPh>
    <rPh sb="175" eb="176">
      <t>オク</t>
    </rPh>
    <rPh sb="210" eb="212">
      <t>ヘイセイ</t>
    </rPh>
    <rPh sb="214" eb="215">
      <t>ネン</t>
    </rPh>
    <rPh sb="215" eb="216">
      <t>ド</t>
    </rPh>
    <rPh sb="217" eb="219">
      <t>カンロ</t>
    </rPh>
    <rPh sb="219" eb="221">
      <t>コウシン</t>
    </rPh>
    <rPh sb="221" eb="222">
      <t>リツ</t>
    </rPh>
    <rPh sb="222" eb="223">
      <t>ヤク</t>
    </rPh>
    <rPh sb="236" eb="238">
      <t>コンゴ</t>
    </rPh>
    <rPh sb="239" eb="240">
      <t>ヤク</t>
    </rPh>
    <rPh sb="243" eb="245">
      <t>モクヒョウ</t>
    </rPh>
    <rPh sb="254" eb="256">
      <t>カンロ</t>
    </rPh>
    <rPh sb="256" eb="259">
      <t>ケイネンカ</t>
    </rPh>
    <rPh sb="259" eb="260">
      <t>リツ</t>
    </rPh>
    <rPh sb="266" eb="269">
      <t>ソウエンチョウ</t>
    </rPh>
    <rPh sb="269" eb="270">
      <t>ヤク</t>
    </rPh>
    <rPh sb="275" eb="276">
      <t>ナカ</t>
    </rPh>
    <rPh sb="277" eb="279">
      <t>タイヨウ</t>
    </rPh>
    <rPh sb="279" eb="281">
      <t>ネンスウ</t>
    </rPh>
    <rPh sb="282" eb="284">
      <t>ケイカ</t>
    </rPh>
    <rPh sb="288" eb="290">
      <t>カンロ</t>
    </rPh>
    <rPh sb="290" eb="292">
      <t>エンチョウ</t>
    </rPh>
    <rPh sb="293" eb="294">
      <t>ヤク</t>
    </rPh>
    <rPh sb="306" eb="308">
      <t>セキメン</t>
    </rPh>
    <rPh sb="312" eb="313">
      <t>カン</t>
    </rPh>
    <rPh sb="314" eb="317">
      <t>ミコウシン</t>
    </rPh>
    <rPh sb="317" eb="319">
      <t>エンチョウ</t>
    </rPh>
    <rPh sb="320" eb="321">
      <t>ヤク</t>
    </rPh>
    <rPh sb="329" eb="331">
      <t>シヒョウ</t>
    </rPh>
    <rPh sb="332" eb="333">
      <t>ヤク</t>
    </rPh>
    <rPh sb="342" eb="344">
      <t>カンロ</t>
    </rPh>
    <rPh sb="344" eb="346">
      <t>コウシン</t>
    </rPh>
    <rPh sb="346" eb="348">
      <t>ジギョウ</t>
    </rPh>
    <rPh sb="349" eb="352">
      <t>カソクカ</t>
    </rPh>
    <rPh sb="361" eb="363">
      <t>ジョウキョウ</t>
    </rPh>
    <phoneticPr fontId="4"/>
  </si>
  <si>
    <t>　白河広域市町村圏整備組合からの受水のための投資、新たな受水費の負担及び東日本大震災で受けた管路施設等のダメージによる漏水の多発や不明水の増加が有収率の低下を招き、これらが複合的に影響して給水原価や料金回収率の数値を悪くしています。
　また、平成17年度からの受水にあたり多額の投資を要したことで既存施設の更新が遅れているにもかかわらず、経常収支比率及び流動比率の数値が安定しているのは、受水施設の一部移管に伴う負担金約3.1億円を支払うために資金の内部留保に努めたことと、この間施設更新事業を抑制してきたことによるものであります。
　この負担金約3.1億円(残金2.2億円)の支払いは、本年度以降約3千万円であと7年間続くことを含め、水道ビジョン（経営戦略）・アセットマネジメントを策定し、統廃合を見据えた計画的な施設更新に取組み、安心・安全な水道事業の運営に努めます。
　</t>
    <rPh sb="1" eb="13">
      <t>シラカワコウイキシチョウソンケンセイビクミアイ</t>
    </rPh>
    <rPh sb="16" eb="18">
      <t>ジュスイ</t>
    </rPh>
    <rPh sb="22" eb="24">
      <t>トウシ</t>
    </rPh>
    <rPh sb="25" eb="26">
      <t>アラ</t>
    </rPh>
    <rPh sb="28" eb="30">
      <t>ジュスイ</t>
    </rPh>
    <rPh sb="30" eb="31">
      <t>ヒ</t>
    </rPh>
    <rPh sb="32" eb="34">
      <t>フタン</t>
    </rPh>
    <rPh sb="34" eb="35">
      <t>オヨ</t>
    </rPh>
    <rPh sb="36" eb="37">
      <t>ヒガシ</t>
    </rPh>
    <rPh sb="37" eb="39">
      <t>ニホン</t>
    </rPh>
    <rPh sb="39" eb="42">
      <t>ダイシンサイ</t>
    </rPh>
    <rPh sb="43" eb="44">
      <t>ウ</t>
    </rPh>
    <rPh sb="46" eb="48">
      <t>カンロ</t>
    </rPh>
    <rPh sb="48" eb="50">
      <t>シセツ</t>
    </rPh>
    <rPh sb="50" eb="51">
      <t>トウ</t>
    </rPh>
    <rPh sb="59" eb="61">
      <t>ロウスイ</t>
    </rPh>
    <rPh sb="62" eb="64">
      <t>タハツ</t>
    </rPh>
    <rPh sb="65" eb="67">
      <t>フメイ</t>
    </rPh>
    <rPh sb="67" eb="68">
      <t>スイ</t>
    </rPh>
    <rPh sb="69" eb="71">
      <t>ゾウカ</t>
    </rPh>
    <rPh sb="72" eb="75">
      <t>ユウシュウリツ</t>
    </rPh>
    <rPh sb="76" eb="78">
      <t>テイカ</t>
    </rPh>
    <rPh sb="79" eb="80">
      <t>マネ</t>
    </rPh>
    <rPh sb="86" eb="89">
      <t>フクゴウテキ</t>
    </rPh>
    <rPh sb="90" eb="92">
      <t>エイキョウ</t>
    </rPh>
    <rPh sb="94" eb="96">
      <t>キュウスイ</t>
    </rPh>
    <rPh sb="96" eb="98">
      <t>ゲンカ</t>
    </rPh>
    <rPh sb="99" eb="101">
      <t>リョウキン</t>
    </rPh>
    <rPh sb="101" eb="103">
      <t>カイシュウ</t>
    </rPh>
    <rPh sb="103" eb="104">
      <t>リツ</t>
    </rPh>
    <rPh sb="105" eb="107">
      <t>スウチ</t>
    </rPh>
    <rPh sb="108" eb="109">
      <t>ワル</t>
    </rPh>
    <rPh sb="125" eb="127">
      <t>ネンド</t>
    </rPh>
    <rPh sb="130" eb="132">
      <t>ジュスイ</t>
    </rPh>
    <rPh sb="136" eb="138">
      <t>タガク</t>
    </rPh>
    <rPh sb="139" eb="141">
      <t>トウシ</t>
    </rPh>
    <rPh sb="148" eb="150">
      <t>キゾン</t>
    </rPh>
    <rPh sb="150" eb="152">
      <t>シセツ</t>
    </rPh>
    <rPh sb="153" eb="155">
      <t>コウシン</t>
    </rPh>
    <rPh sb="156" eb="157">
      <t>オク</t>
    </rPh>
    <rPh sb="169" eb="175">
      <t>ケイジョウシュウシヒリツ</t>
    </rPh>
    <rPh sb="175" eb="176">
      <t>オヨ</t>
    </rPh>
    <rPh sb="177" eb="179">
      <t>リュウドウ</t>
    </rPh>
    <rPh sb="179" eb="181">
      <t>ヒリツ</t>
    </rPh>
    <rPh sb="182" eb="184">
      <t>スウチ</t>
    </rPh>
    <rPh sb="185" eb="187">
      <t>アンテイ</t>
    </rPh>
    <rPh sb="194" eb="196">
      <t>ジュスイ</t>
    </rPh>
    <rPh sb="196" eb="198">
      <t>シセツ</t>
    </rPh>
    <rPh sb="199" eb="201">
      <t>イチブ</t>
    </rPh>
    <rPh sb="201" eb="203">
      <t>イカン</t>
    </rPh>
    <rPh sb="204" eb="205">
      <t>トモナ</t>
    </rPh>
    <rPh sb="206" eb="209">
      <t>フタンキン</t>
    </rPh>
    <rPh sb="209" eb="210">
      <t>ヤク</t>
    </rPh>
    <rPh sb="213" eb="214">
      <t>オク</t>
    </rPh>
    <rPh sb="214" eb="215">
      <t>エン</t>
    </rPh>
    <rPh sb="216" eb="218">
      <t>シハラ</t>
    </rPh>
    <rPh sb="227" eb="229">
      <t>リュウホ</t>
    </rPh>
    <rPh sb="230" eb="231">
      <t>ツト</t>
    </rPh>
    <rPh sb="239" eb="240">
      <t>カン</t>
    </rPh>
    <rPh sb="247" eb="249">
      <t>ヨクセイ</t>
    </rPh>
    <rPh sb="280" eb="282">
      <t>ザンキン</t>
    </rPh>
    <rPh sb="285" eb="287">
      <t>オクエン</t>
    </rPh>
    <rPh sb="289" eb="291">
      <t>シハラ</t>
    </rPh>
    <rPh sb="297" eb="299">
      <t>イコウ</t>
    </rPh>
    <rPh sb="299" eb="300">
      <t>ヤク</t>
    </rPh>
    <rPh sb="301" eb="302">
      <t>セン</t>
    </rPh>
    <rPh sb="302" eb="303">
      <t>マン</t>
    </rPh>
    <rPh sb="303" eb="304">
      <t>エン</t>
    </rPh>
    <rPh sb="308" eb="310">
      <t>ネンカン</t>
    </rPh>
    <rPh sb="310" eb="311">
      <t>ツヅ</t>
    </rPh>
    <rPh sb="315" eb="316">
      <t>フク</t>
    </rPh>
    <rPh sb="318" eb="320">
      <t>スイドウ</t>
    </rPh>
    <rPh sb="325" eb="327">
      <t>ケイエイ</t>
    </rPh>
    <rPh sb="327" eb="329">
      <t>センリャク</t>
    </rPh>
    <rPh sb="342" eb="344">
      <t>サクテイ</t>
    </rPh>
    <rPh sb="346" eb="349">
      <t>トウハイゴウ</t>
    </rPh>
    <rPh sb="350" eb="352">
      <t>ミス</t>
    </rPh>
    <rPh sb="363" eb="365">
      <t>トリク</t>
    </rPh>
    <rPh sb="367" eb="369">
      <t>アンシン</t>
    </rPh>
    <rPh sb="370" eb="372">
      <t>アンゼン</t>
    </rPh>
    <rPh sb="373" eb="375">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</si>
</sst>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0.05</c:v>
                </c:pt>
                <c:pt idx="1">
                  <c:v>0.22</c:v>
                </c:pt>
                <c:pt idx="2">
                  <c:v>0.17</c:v>
                </c:pt>
                <c:pt idx="3">
                  <c:v>0.85</c:v>
                </c:pt>
                <c:pt idx="4">
                  <c:v>1.76</c:v>
                </c:pt>
              </c:numCache>
            </c:numRef>
          </c:val>
          <c:extLst>
            <c:ext xmlns:c16="http://schemas.microsoft.com/office/drawing/2014/chart" uri="{C3380CC4-5D6E-409C-BE32-E72D297353CC}">
              <c16:uniqueId val="{00000000-6932-4F88-8F00-10D0BF6337B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c:ext xmlns:c16="http://schemas.microsoft.com/office/drawing/2014/chart" uri="{C3380CC4-5D6E-409C-BE32-E72D297353CC}">
              <c16:uniqueId val="{00000001-6932-4F88-8F00-10D0BF6337B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59.17</c:v>
                </c:pt>
                <c:pt idx="1">
                  <c:v>55.18</c:v>
                </c:pt>
                <c:pt idx="2">
                  <c:v>56.61</c:v>
                </c:pt>
                <c:pt idx="3">
                  <c:v>54.57</c:v>
                </c:pt>
                <c:pt idx="4">
                  <c:v>56.06</c:v>
                </c:pt>
              </c:numCache>
            </c:numRef>
          </c:val>
          <c:extLst>
            <c:ext xmlns:c16="http://schemas.microsoft.com/office/drawing/2014/chart" uri="{C3380CC4-5D6E-409C-BE32-E72D297353CC}">
              <c16:uniqueId val="{00000000-7E1B-44CC-BF22-16612C28C4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c:ext xmlns:c16="http://schemas.microsoft.com/office/drawing/2014/chart" uri="{C3380CC4-5D6E-409C-BE32-E72D297353CC}">
              <c16:uniqueId val="{00000001-7E1B-44CC-BF22-16612C28C4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72.34</c:v>
                </c:pt>
                <c:pt idx="1">
                  <c:v>79.05</c:v>
                </c:pt>
                <c:pt idx="2">
                  <c:v>75.37</c:v>
                </c:pt>
                <c:pt idx="3">
                  <c:v>78.97</c:v>
                </c:pt>
                <c:pt idx="4">
                  <c:v>76.319999999999993</c:v>
                </c:pt>
              </c:numCache>
            </c:numRef>
          </c:val>
          <c:extLst>
            <c:ext xmlns:c16="http://schemas.microsoft.com/office/drawing/2014/chart" uri="{C3380CC4-5D6E-409C-BE32-E72D297353CC}">
              <c16:uniqueId val="{00000000-E224-4619-963C-7735E63CEE5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c:ext xmlns:c16="http://schemas.microsoft.com/office/drawing/2014/chart" uri="{C3380CC4-5D6E-409C-BE32-E72D297353CC}">
              <c16:uniqueId val="{00000001-E224-4619-963C-7735E63CEE5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112.72</c:v>
                </c:pt>
                <c:pt idx="1">
                  <c:v>113.05</c:v>
                </c:pt>
                <c:pt idx="2">
                  <c:v>123.61</c:v>
                </c:pt>
                <c:pt idx="3">
                  <c:v>122.8</c:v>
                </c:pt>
                <c:pt idx="4">
                  <c:v>114.63</c:v>
                </c:pt>
              </c:numCache>
            </c:numRef>
          </c:val>
          <c:extLst>
            <c:ext xmlns:c16="http://schemas.microsoft.com/office/drawing/2014/chart" uri="{C3380CC4-5D6E-409C-BE32-E72D297353CC}">
              <c16:uniqueId val="{00000000-A9D4-40D4-BC5D-3147F84341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c:ext xmlns:c16="http://schemas.microsoft.com/office/drawing/2014/chart" uri="{C3380CC4-5D6E-409C-BE32-E72D297353CC}">
              <c16:uniqueId val="{00000001-A9D4-40D4-BC5D-3147F84341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44.22</c:v>
                </c:pt>
                <c:pt idx="1">
                  <c:v>46.24</c:v>
                </c:pt>
                <c:pt idx="2">
                  <c:v>50.79</c:v>
                </c:pt>
                <c:pt idx="3">
                  <c:v>51.77</c:v>
                </c:pt>
                <c:pt idx="4">
                  <c:v>51.89</c:v>
                </c:pt>
              </c:numCache>
            </c:numRef>
          </c:val>
          <c:extLst>
            <c:ext xmlns:c16="http://schemas.microsoft.com/office/drawing/2014/chart" uri="{C3380CC4-5D6E-409C-BE32-E72D297353CC}">
              <c16:uniqueId val="{00000000-576B-4DDB-9C24-D7EE9F0CB21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c:ext xmlns:c16="http://schemas.microsoft.com/office/drawing/2014/chart" uri="{C3380CC4-5D6E-409C-BE32-E72D297353CC}">
              <c16:uniqueId val="{00000001-576B-4DDB-9C24-D7EE9F0CB21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2.57</c:v>
                </c:pt>
                <c:pt idx="1">
                  <c:v>6.69</c:v>
                </c:pt>
                <c:pt idx="2">
                  <c:v>6.67</c:v>
                </c:pt>
                <c:pt idx="3">
                  <c:v>10.68</c:v>
                </c:pt>
                <c:pt idx="4">
                  <c:v>16.68</c:v>
                </c:pt>
              </c:numCache>
            </c:numRef>
          </c:val>
          <c:extLst>
            <c:ext xmlns:c16="http://schemas.microsoft.com/office/drawing/2014/chart" uri="{C3380CC4-5D6E-409C-BE32-E72D297353CC}">
              <c16:uniqueId val="{00000000-B2C9-4496-853B-41DD0A1BB0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c:ext xmlns:c16="http://schemas.microsoft.com/office/drawing/2014/chart" uri="{C3380CC4-5D6E-409C-BE32-E72D297353CC}">
              <c16:uniqueId val="{00000001-B2C9-4496-853B-41DD0A1BB0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C4-4614-8E1A-B2162720E0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c:ext xmlns:c16="http://schemas.microsoft.com/office/drawing/2014/chart" uri="{C3380CC4-5D6E-409C-BE32-E72D297353CC}">
              <c16:uniqueId val="{00000001-ABC4-4614-8E1A-B2162720E0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243.44</c:v>
                </c:pt>
                <c:pt idx="1">
                  <c:v>241.69</c:v>
                </c:pt>
                <c:pt idx="2">
                  <c:v>227.41</c:v>
                </c:pt>
                <c:pt idx="3">
                  <c:v>245.64</c:v>
                </c:pt>
                <c:pt idx="4">
                  <c:v>234.41</c:v>
                </c:pt>
              </c:numCache>
            </c:numRef>
          </c:val>
          <c:extLst>
            <c:ext xmlns:c16="http://schemas.microsoft.com/office/drawing/2014/chart" uri="{C3380CC4-5D6E-409C-BE32-E72D297353CC}">
              <c16:uniqueId val="{00000000-ABC8-4E71-82B5-6185B3BA0FB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c:ext xmlns:c16="http://schemas.microsoft.com/office/drawing/2014/chart" uri="{C3380CC4-5D6E-409C-BE32-E72D297353CC}">
              <c16:uniqueId val="{00000001-ABC8-4E71-82B5-6185B3BA0FB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734.26</c:v>
                </c:pt>
                <c:pt idx="1">
                  <c:v>672.04</c:v>
                </c:pt>
                <c:pt idx="2">
                  <c:v>655.53</c:v>
                </c:pt>
                <c:pt idx="3">
                  <c:v>630.47</c:v>
                </c:pt>
                <c:pt idx="4">
                  <c:v>645.86</c:v>
                </c:pt>
              </c:numCache>
            </c:numRef>
          </c:val>
          <c:extLst>
            <c:ext xmlns:c16="http://schemas.microsoft.com/office/drawing/2014/chart" uri="{C3380CC4-5D6E-409C-BE32-E72D297353CC}">
              <c16:uniqueId val="{00000000-911A-496F-A7F6-9EDC54CBB77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c:ext xmlns:c16="http://schemas.microsoft.com/office/drawing/2014/chart" uri="{C3380CC4-5D6E-409C-BE32-E72D297353CC}">
              <c16:uniqueId val="{00000001-911A-496F-A7F6-9EDC54CBB77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86.45</c:v>
                </c:pt>
                <c:pt idx="1">
                  <c:v>87.57</c:v>
                </c:pt>
                <c:pt idx="2">
                  <c:v>95.19</c:v>
                </c:pt>
                <c:pt idx="3">
                  <c:v>96.05</c:v>
                </c:pt>
                <c:pt idx="4">
                  <c:v>90.3</c:v>
                </c:pt>
              </c:numCache>
            </c:numRef>
          </c:val>
          <c:extLst>
            <c:ext xmlns:c16="http://schemas.microsoft.com/office/drawing/2014/chart" uri="{C3380CC4-5D6E-409C-BE32-E72D297353CC}">
              <c16:uniqueId val="{00000000-9753-43BE-B031-6CB624DA93F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c:ext xmlns:c16="http://schemas.microsoft.com/office/drawing/2014/chart" uri="{C3380CC4-5D6E-409C-BE32-E72D297353CC}">
              <c16:uniqueId val="{00000001-9753-43BE-B031-6CB624DA93F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259.20999999999998</c:v>
                </c:pt>
                <c:pt idx="1">
                  <c:v>255.77</c:v>
                </c:pt>
                <c:pt idx="2">
                  <c:v>235.71</c:v>
                </c:pt>
                <c:pt idx="3">
                  <c:v>233.44</c:v>
                </c:pt>
                <c:pt idx="4">
                  <c:v>248.37</c:v>
                </c:pt>
              </c:numCache>
            </c:numRef>
          </c:val>
          <c:extLst>
            <c:ext xmlns:c16="http://schemas.microsoft.com/office/drawing/2014/chart" uri="{C3380CC4-5D6E-409C-BE32-E72D297353CC}">
              <c16:uniqueId val="{00000000-3343-4FF9-864C-EEEF5CB01F9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c:ext xmlns:c16="http://schemas.microsoft.com/office/drawing/2014/chart" uri="{C3380CC4-5D6E-409C-BE32-E72D297353CC}">
              <c16:uniqueId val="{00000001-3343-4FF9-864C-EEEF5CB01F9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福島県　棚倉町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A7</v>
      </c>
      <c r="X8" s="85"/>
      <c r="Y8" s="85"/>
      <c r="Z8" s="85"/>
      <c r="AA8" s="85"/>
      <c r="AB8" s="85"/>
      <c r="AC8" s="85"/>
      <c r="AD8" s="85" t="str">
        <f>データ!$M$6</f>
        <v>非設置</v>
      </c>
      <c r="AE8" s="85"/>
      <c r="AF8" s="85"/>
      <c r="AG8" s="85"/>
      <c r="AH8" s="85"/>
      <c r="AI8" s="85"/>
      <c r="AJ8" s="85"/>
      <c r="AK8" s="4"/>
      <c r="AL8" s="73">
        <f>データ!$R$6</f>
        <v>14156</v>
      </c>
      <c r="AM8" s="73"/>
      <c r="AN8" s="73"/>
      <c r="AO8" s="73"/>
      <c r="AP8" s="73"/>
      <c r="AQ8" s="73"/>
      <c r="AR8" s="73"/>
      <c r="AS8" s="73"/>
      <c r="AT8" s="69">
        <f>データ!$S$6</f>
        <v>159.93</v>
      </c>
      <c r="AU8" s="70"/>
      <c r="AV8" s="70"/>
      <c r="AW8" s="70"/>
      <c r="AX8" s="70"/>
      <c r="AY8" s="70"/>
      <c r="AZ8" s="70"/>
      <c r="BA8" s="70"/>
      <c r="BB8" s="72">
        <f>データ!$T$6</f>
        <v>88.51</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32.54</v>
      </c>
      <c r="J10" s="70"/>
      <c r="K10" s="70"/>
      <c r="L10" s="70"/>
      <c r="M10" s="70"/>
      <c r="N10" s="70"/>
      <c r="O10" s="71"/>
      <c r="P10" s="72">
        <f>データ!$P$6</f>
        <v>98.53</v>
      </c>
      <c r="Q10" s="72"/>
      <c r="R10" s="72"/>
      <c r="S10" s="72"/>
      <c r="T10" s="72"/>
      <c r="U10" s="72"/>
      <c r="V10" s="72"/>
      <c r="W10" s="73">
        <f>データ!$Q$6</f>
        <v>4386</v>
      </c>
      <c r="X10" s="73"/>
      <c r="Y10" s="73"/>
      <c r="Z10" s="73"/>
      <c r="AA10" s="73"/>
      <c r="AB10" s="73"/>
      <c r="AC10" s="73"/>
      <c r="AD10" s="2"/>
      <c r="AE10" s="2"/>
      <c r="AF10" s="2"/>
      <c r="AG10" s="2"/>
      <c r="AH10" s="4"/>
      <c r="AI10" s="4"/>
      <c r="AJ10" s="4"/>
      <c r="AK10" s="4"/>
      <c r="AL10" s="73">
        <f>データ!$U$6</f>
        <v>13127</v>
      </c>
      <c r="AM10" s="73"/>
      <c r="AN10" s="73"/>
      <c r="AO10" s="73"/>
      <c r="AP10" s="73"/>
      <c r="AQ10" s="73"/>
      <c r="AR10" s="73"/>
      <c r="AS10" s="73"/>
      <c r="AT10" s="69">
        <f>データ!$V$6</f>
        <v>30.1</v>
      </c>
      <c r="AU10" s="70"/>
      <c r="AV10" s="70"/>
      <c r="AW10" s="70"/>
      <c r="AX10" s="70"/>
      <c r="AY10" s="70"/>
      <c r="AZ10" s="70"/>
      <c r="BA10" s="70"/>
      <c r="BB10" s="72">
        <f>データ!$W$6</f>
        <v>436.11</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105</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4" t="s">
        <v>106</v>
      </c>
      <c r="BM47" s="65"/>
      <c r="BN47" s="65"/>
      <c r="BO47" s="65"/>
      <c r="BP47" s="65"/>
      <c r="BQ47" s="65"/>
      <c r="BR47" s="65"/>
      <c r="BS47" s="65"/>
      <c r="BT47" s="65"/>
      <c r="BU47" s="65"/>
      <c r="BV47" s="65"/>
      <c r="BW47" s="65"/>
      <c r="BX47" s="65"/>
      <c r="BY47" s="65"/>
      <c r="BZ47" s="66"/>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4"/>
      <c r="BM48" s="65"/>
      <c r="BN48" s="65"/>
      <c r="BO48" s="65"/>
      <c r="BP48" s="65"/>
      <c r="BQ48" s="65"/>
      <c r="BR48" s="65"/>
      <c r="BS48" s="65"/>
      <c r="BT48" s="65"/>
      <c r="BU48" s="65"/>
      <c r="BV48" s="65"/>
      <c r="BW48" s="65"/>
      <c r="BX48" s="65"/>
      <c r="BY48" s="65"/>
      <c r="BZ48" s="66"/>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4"/>
      <c r="BM49" s="65"/>
      <c r="BN49" s="65"/>
      <c r="BO49" s="65"/>
      <c r="BP49" s="65"/>
      <c r="BQ49" s="65"/>
      <c r="BR49" s="65"/>
      <c r="BS49" s="65"/>
      <c r="BT49" s="65"/>
      <c r="BU49" s="65"/>
      <c r="BV49" s="65"/>
      <c r="BW49" s="65"/>
      <c r="BX49" s="65"/>
      <c r="BY49" s="65"/>
      <c r="BZ49" s="66"/>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4"/>
      <c r="BM50" s="65"/>
      <c r="BN50" s="65"/>
      <c r="BO50" s="65"/>
      <c r="BP50" s="65"/>
      <c r="BQ50" s="65"/>
      <c r="BR50" s="65"/>
      <c r="BS50" s="65"/>
      <c r="BT50" s="65"/>
      <c r="BU50" s="65"/>
      <c r="BV50" s="65"/>
      <c r="BW50" s="65"/>
      <c r="BX50" s="65"/>
      <c r="BY50" s="65"/>
      <c r="BZ50" s="66"/>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4"/>
      <c r="BM51" s="65"/>
      <c r="BN51" s="65"/>
      <c r="BO51" s="65"/>
      <c r="BP51" s="65"/>
      <c r="BQ51" s="65"/>
      <c r="BR51" s="65"/>
      <c r="BS51" s="65"/>
      <c r="BT51" s="65"/>
      <c r="BU51" s="65"/>
      <c r="BV51" s="65"/>
      <c r="BW51" s="65"/>
      <c r="BX51" s="65"/>
      <c r="BY51" s="65"/>
      <c r="BZ51" s="66"/>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4"/>
      <c r="BM52" s="65"/>
      <c r="BN52" s="65"/>
      <c r="BO52" s="65"/>
      <c r="BP52" s="65"/>
      <c r="BQ52" s="65"/>
      <c r="BR52" s="65"/>
      <c r="BS52" s="65"/>
      <c r="BT52" s="65"/>
      <c r="BU52" s="65"/>
      <c r="BV52" s="65"/>
      <c r="BW52" s="65"/>
      <c r="BX52" s="65"/>
      <c r="BY52" s="65"/>
      <c r="BZ52" s="66"/>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4"/>
      <c r="BM53" s="65"/>
      <c r="BN53" s="65"/>
      <c r="BO53" s="65"/>
      <c r="BP53" s="65"/>
      <c r="BQ53" s="65"/>
      <c r="BR53" s="65"/>
      <c r="BS53" s="65"/>
      <c r="BT53" s="65"/>
      <c r="BU53" s="65"/>
      <c r="BV53" s="65"/>
      <c r="BW53" s="65"/>
      <c r="BX53" s="65"/>
      <c r="BY53" s="65"/>
      <c r="BZ53" s="66"/>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4"/>
      <c r="BM54" s="65"/>
      <c r="BN54" s="65"/>
      <c r="BO54" s="65"/>
      <c r="BP54" s="65"/>
      <c r="BQ54" s="65"/>
      <c r="BR54" s="65"/>
      <c r="BS54" s="65"/>
      <c r="BT54" s="65"/>
      <c r="BU54" s="65"/>
      <c r="BV54" s="65"/>
      <c r="BW54" s="65"/>
      <c r="BX54" s="65"/>
      <c r="BY54" s="65"/>
      <c r="BZ54" s="66"/>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4"/>
      <c r="BM55" s="65"/>
      <c r="BN55" s="65"/>
      <c r="BO55" s="65"/>
      <c r="BP55" s="65"/>
      <c r="BQ55" s="65"/>
      <c r="BR55" s="65"/>
      <c r="BS55" s="65"/>
      <c r="BT55" s="65"/>
      <c r="BU55" s="65"/>
      <c r="BV55" s="65"/>
      <c r="BW55" s="65"/>
      <c r="BX55" s="65"/>
      <c r="BY55" s="65"/>
      <c r="BZ55" s="66"/>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4"/>
      <c r="BM56" s="65"/>
      <c r="BN56" s="65"/>
      <c r="BO56" s="65"/>
      <c r="BP56" s="65"/>
      <c r="BQ56" s="65"/>
      <c r="BR56" s="65"/>
      <c r="BS56" s="65"/>
      <c r="BT56" s="65"/>
      <c r="BU56" s="65"/>
      <c r="BV56" s="65"/>
      <c r="BW56" s="65"/>
      <c r="BX56" s="65"/>
      <c r="BY56" s="65"/>
      <c r="BZ56" s="66"/>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4"/>
      <c r="BM57" s="65"/>
      <c r="BN57" s="65"/>
      <c r="BO57" s="65"/>
      <c r="BP57" s="65"/>
      <c r="BQ57" s="65"/>
      <c r="BR57" s="65"/>
      <c r="BS57" s="65"/>
      <c r="BT57" s="65"/>
      <c r="BU57" s="65"/>
      <c r="BV57" s="65"/>
      <c r="BW57" s="65"/>
      <c r="BX57" s="65"/>
      <c r="BY57" s="65"/>
      <c r="BZ57" s="66"/>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4"/>
      <c r="BM58" s="65"/>
      <c r="BN58" s="65"/>
      <c r="BO58" s="65"/>
      <c r="BP58" s="65"/>
      <c r="BQ58" s="65"/>
      <c r="BR58" s="65"/>
      <c r="BS58" s="65"/>
      <c r="BT58" s="65"/>
      <c r="BU58" s="65"/>
      <c r="BV58" s="65"/>
      <c r="BW58" s="65"/>
      <c r="BX58" s="65"/>
      <c r="BY58" s="65"/>
      <c r="BZ58" s="6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4"/>
      <c r="BM59" s="65"/>
      <c r="BN59" s="65"/>
      <c r="BO59" s="65"/>
      <c r="BP59" s="65"/>
      <c r="BQ59" s="65"/>
      <c r="BR59" s="65"/>
      <c r="BS59" s="65"/>
      <c r="BT59" s="65"/>
      <c r="BU59" s="65"/>
      <c r="BV59" s="65"/>
      <c r="BW59" s="65"/>
      <c r="BX59" s="65"/>
      <c r="BY59" s="65"/>
      <c r="BZ59" s="66"/>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4"/>
      <c r="BM62" s="65"/>
      <c r="BN62" s="65"/>
      <c r="BO62" s="65"/>
      <c r="BP62" s="65"/>
      <c r="BQ62" s="65"/>
      <c r="BR62" s="65"/>
      <c r="BS62" s="65"/>
      <c r="BT62" s="65"/>
      <c r="BU62" s="65"/>
      <c r="BV62" s="65"/>
      <c r="BW62" s="65"/>
      <c r="BX62" s="65"/>
      <c r="BY62" s="65"/>
      <c r="BZ62" s="66"/>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2gl0WmVuGxaw8yp0XZ3bTyzjDLVawvHA+OxPKUDYYrpHOMopUdweIbvj39u8pR7w0cBb/OZ/BbTZ9ncNnVEFw==" saltValue="vi9ZnJ0FlC3r/gbiWNOii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74811</v>
      </c>
      <c r="D6" s="34">
        <f t="shared" si="3"/>
        <v>46</v>
      </c>
      <c r="E6" s="34">
        <f t="shared" si="3"/>
        <v>1</v>
      </c>
      <c r="F6" s="34">
        <f t="shared" si="3"/>
        <v>0</v>
      </c>
      <c r="G6" s="34">
        <f t="shared" si="3"/>
        <v>1</v>
      </c>
      <c r="H6" s="34" t="str">
        <f t="shared" si="3"/>
        <v>福島県　棚倉町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32.54</v>
      </c>
      <c r="P6" s="35">
        <f t="shared" si="3"/>
        <v>98.53</v>
      </c>
      <c r="Q6" s="35">
        <f t="shared" si="3"/>
        <v>4386</v>
      </c>
      <c r="R6" s="35">
        <f t="shared" si="3"/>
        <v>14156</v>
      </c>
      <c r="S6" s="35">
        <f t="shared" si="3"/>
        <v>159.93</v>
      </c>
      <c r="T6" s="35">
        <f t="shared" si="3"/>
        <v>88.51</v>
      </c>
      <c r="U6" s="35">
        <f t="shared" si="3"/>
        <v>13127</v>
      </c>
      <c r="V6" s="35">
        <f t="shared" si="3"/>
        <v>30.1</v>
      </c>
      <c r="W6" s="35">
        <f t="shared" si="3"/>
        <v>436.11</v>
      </c>
      <c r="X6" s="36">
        <f>IF(X7="",NA(),X7)</f>
        <v>112.72</v>
      </c>
      <c r="Y6" s="36">
        <f t="shared" ref="Y6:AG6" si="4">IF(Y7="",NA(),Y7)</f>
        <v>113.05</v>
      </c>
      <c r="Z6" s="36">
        <f t="shared" si="4"/>
        <v>123.61</v>
      </c>
      <c r="AA6" s="36">
        <f t="shared" si="4"/>
        <v>122.8</v>
      </c>
      <c r="AB6" s="36">
        <f t="shared" si="4"/>
        <v>114.63</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243.44</v>
      </c>
      <c r="AU6" s="36">
        <f t="shared" ref="AU6:BC6" si="6">IF(AU7="",NA(),AU7)</f>
        <v>241.69</v>
      </c>
      <c r="AV6" s="36">
        <f t="shared" si="6"/>
        <v>227.41</v>
      </c>
      <c r="AW6" s="36">
        <f t="shared" si="6"/>
        <v>245.64</v>
      </c>
      <c r="AX6" s="36">
        <f t="shared" si="6"/>
        <v>234.41</v>
      </c>
      <c r="AY6" s="36">
        <f t="shared" si="6"/>
        <v>406.37</v>
      </c>
      <c r="AZ6" s="36">
        <f t="shared" si="6"/>
        <v>398.29</v>
      </c>
      <c r="BA6" s="36">
        <f t="shared" si="6"/>
        <v>388.67</v>
      </c>
      <c r="BB6" s="36">
        <f t="shared" si="6"/>
        <v>355.27</v>
      </c>
      <c r="BC6" s="36">
        <f t="shared" si="6"/>
        <v>359.7</v>
      </c>
      <c r="BD6" s="35" t="str">
        <f>IF(BD7="","",IF(BD7="-","【-】","【"&amp;SUBSTITUTE(TEXT(BD7,"#,##0.00"),"-","△")&amp;"】"))</f>
        <v>【261.93】</v>
      </c>
      <c r="BE6" s="36">
        <f>IF(BE7="",NA(),BE7)</f>
        <v>734.26</v>
      </c>
      <c r="BF6" s="36">
        <f t="shared" ref="BF6:BN6" si="7">IF(BF7="",NA(),BF7)</f>
        <v>672.04</v>
      </c>
      <c r="BG6" s="36">
        <f t="shared" si="7"/>
        <v>655.53</v>
      </c>
      <c r="BH6" s="36">
        <f t="shared" si="7"/>
        <v>630.47</v>
      </c>
      <c r="BI6" s="36">
        <f t="shared" si="7"/>
        <v>645.86</v>
      </c>
      <c r="BJ6" s="36">
        <f t="shared" si="7"/>
        <v>442.54</v>
      </c>
      <c r="BK6" s="36">
        <f t="shared" si="7"/>
        <v>431</v>
      </c>
      <c r="BL6" s="36">
        <f t="shared" si="7"/>
        <v>422.5</v>
      </c>
      <c r="BM6" s="36">
        <f t="shared" si="7"/>
        <v>458.27</v>
      </c>
      <c r="BN6" s="36">
        <f t="shared" si="7"/>
        <v>447.01</v>
      </c>
      <c r="BO6" s="35" t="str">
        <f>IF(BO7="","",IF(BO7="-","【-】","【"&amp;SUBSTITUTE(TEXT(BO7,"#,##0.00"),"-","△")&amp;"】"))</f>
        <v>【270.46】</v>
      </c>
      <c r="BP6" s="36">
        <f>IF(BP7="",NA(),BP7)</f>
        <v>86.45</v>
      </c>
      <c r="BQ6" s="36">
        <f t="shared" ref="BQ6:BY6" si="8">IF(BQ7="",NA(),BQ7)</f>
        <v>87.57</v>
      </c>
      <c r="BR6" s="36">
        <f t="shared" si="8"/>
        <v>95.19</v>
      </c>
      <c r="BS6" s="36">
        <f t="shared" si="8"/>
        <v>96.05</v>
      </c>
      <c r="BT6" s="36">
        <f t="shared" si="8"/>
        <v>90.3</v>
      </c>
      <c r="BU6" s="36">
        <f t="shared" si="8"/>
        <v>98.6</v>
      </c>
      <c r="BV6" s="36">
        <f t="shared" si="8"/>
        <v>100.82</v>
      </c>
      <c r="BW6" s="36">
        <f t="shared" si="8"/>
        <v>101.64</v>
      </c>
      <c r="BX6" s="36">
        <f t="shared" si="8"/>
        <v>96.77</v>
      </c>
      <c r="BY6" s="36">
        <f t="shared" si="8"/>
        <v>95.81</v>
      </c>
      <c r="BZ6" s="35" t="str">
        <f>IF(BZ7="","",IF(BZ7="-","【-】","【"&amp;SUBSTITUTE(TEXT(BZ7,"#,##0.00"),"-","△")&amp;"】"))</f>
        <v>【103.91】</v>
      </c>
      <c r="CA6" s="36">
        <f>IF(CA7="",NA(),CA7)</f>
        <v>259.20999999999998</v>
      </c>
      <c r="CB6" s="36">
        <f t="shared" ref="CB6:CJ6" si="9">IF(CB7="",NA(),CB7)</f>
        <v>255.77</v>
      </c>
      <c r="CC6" s="36">
        <f t="shared" si="9"/>
        <v>235.71</v>
      </c>
      <c r="CD6" s="36">
        <f t="shared" si="9"/>
        <v>233.44</v>
      </c>
      <c r="CE6" s="36">
        <f t="shared" si="9"/>
        <v>248.37</v>
      </c>
      <c r="CF6" s="36">
        <f t="shared" si="9"/>
        <v>181.67</v>
      </c>
      <c r="CG6" s="36">
        <f t="shared" si="9"/>
        <v>179.55</v>
      </c>
      <c r="CH6" s="36">
        <f t="shared" si="9"/>
        <v>179.16</v>
      </c>
      <c r="CI6" s="36">
        <f t="shared" si="9"/>
        <v>187.18</v>
      </c>
      <c r="CJ6" s="36">
        <f t="shared" si="9"/>
        <v>189.58</v>
      </c>
      <c r="CK6" s="35" t="str">
        <f>IF(CK7="","",IF(CK7="-","【-】","【"&amp;SUBSTITUTE(TEXT(CK7,"#,##0.00"),"-","△")&amp;"】"))</f>
        <v>【167.11】</v>
      </c>
      <c r="CL6" s="36">
        <f>IF(CL7="",NA(),CL7)</f>
        <v>59.17</v>
      </c>
      <c r="CM6" s="36">
        <f t="shared" ref="CM6:CU6" si="10">IF(CM7="",NA(),CM7)</f>
        <v>55.18</v>
      </c>
      <c r="CN6" s="36">
        <f t="shared" si="10"/>
        <v>56.61</v>
      </c>
      <c r="CO6" s="36">
        <f t="shared" si="10"/>
        <v>54.57</v>
      </c>
      <c r="CP6" s="36">
        <f t="shared" si="10"/>
        <v>56.06</v>
      </c>
      <c r="CQ6" s="36">
        <f t="shared" si="10"/>
        <v>53.61</v>
      </c>
      <c r="CR6" s="36">
        <f t="shared" si="10"/>
        <v>53.52</v>
      </c>
      <c r="CS6" s="36">
        <f t="shared" si="10"/>
        <v>54.24</v>
      </c>
      <c r="CT6" s="36">
        <f t="shared" si="10"/>
        <v>55.88</v>
      </c>
      <c r="CU6" s="36">
        <f t="shared" si="10"/>
        <v>55.22</v>
      </c>
      <c r="CV6" s="35" t="str">
        <f>IF(CV7="","",IF(CV7="-","【-】","【"&amp;SUBSTITUTE(TEXT(CV7,"#,##0.00"),"-","△")&amp;"】"))</f>
        <v>【60.27】</v>
      </c>
      <c r="CW6" s="36">
        <f>IF(CW7="",NA(),CW7)</f>
        <v>72.34</v>
      </c>
      <c r="CX6" s="36">
        <f t="shared" ref="CX6:DF6" si="11">IF(CX7="",NA(),CX7)</f>
        <v>79.05</v>
      </c>
      <c r="CY6" s="36">
        <f t="shared" si="11"/>
        <v>75.37</v>
      </c>
      <c r="CZ6" s="36">
        <f t="shared" si="11"/>
        <v>78.97</v>
      </c>
      <c r="DA6" s="36">
        <f t="shared" si="11"/>
        <v>76.319999999999993</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44.22</v>
      </c>
      <c r="DI6" s="36">
        <f t="shared" ref="DI6:DQ6" si="12">IF(DI7="",NA(),DI7)</f>
        <v>46.24</v>
      </c>
      <c r="DJ6" s="36">
        <f t="shared" si="12"/>
        <v>50.79</v>
      </c>
      <c r="DK6" s="36">
        <f t="shared" si="12"/>
        <v>51.77</v>
      </c>
      <c r="DL6" s="36">
        <f t="shared" si="12"/>
        <v>51.89</v>
      </c>
      <c r="DM6" s="36">
        <f t="shared" si="12"/>
        <v>46.67</v>
      </c>
      <c r="DN6" s="36">
        <f t="shared" si="12"/>
        <v>47.7</v>
      </c>
      <c r="DO6" s="36">
        <f t="shared" si="12"/>
        <v>48.14</v>
      </c>
      <c r="DP6" s="36">
        <f t="shared" si="12"/>
        <v>46.61</v>
      </c>
      <c r="DQ6" s="36">
        <f t="shared" si="12"/>
        <v>47.97</v>
      </c>
      <c r="DR6" s="35" t="str">
        <f>IF(DR7="","",IF(DR7="-","【-】","【"&amp;SUBSTITUTE(TEXT(DR7,"#,##0.00"),"-","△")&amp;"】"))</f>
        <v>【48.85】</v>
      </c>
      <c r="DS6" s="36">
        <f>IF(DS7="",NA(),DS7)</f>
        <v>2.57</v>
      </c>
      <c r="DT6" s="36">
        <f t="shared" ref="DT6:EB6" si="13">IF(DT7="",NA(),DT7)</f>
        <v>6.69</v>
      </c>
      <c r="DU6" s="36">
        <f t="shared" si="13"/>
        <v>6.67</v>
      </c>
      <c r="DV6" s="36">
        <f t="shared" si="13"/>
        <v>10.68</v>
      </c>
      <c r="DW6" s="36">
        <f t="shared" si="13"/>
        <v>16.68</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0.05</v>
      </c>
      <c r="EE6" s="36">
        <f t="shared" ref="EE6:EM6" si="14">IF(EE7="",NA(),EE7)</f>
        <v>0.22</v>
      </c>
      <c r="EF6" s="36">
        <f t="shared" si="14"/>
        <v>0.17</v>
      </c>
      <c r="EG6" s="36">
        <f t="shared" si="14"/>
        <v>0.85</v>
      </c>
      <c r="EH6" s="36">
        <f t="shared" si="14"/>
        <v>1.76</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74811</v>
      </c>
      <c r="D7" s="38">
        <v>46</v>
      </c>
      <c r="E7" s="38">
        <v>1</v>
      </c>
      <c r="F7" s="38">
        <v>0</v>
      </c>
      <c r="G7" s="38">
        <v>1</v>
      </c>
      <c r="H7" s="38" t="s">
        <v>93</v>
      </c>
      <c r="I7" s="38" t="s">
        <v>94</v>
      </c>
      <c r="J7" s="38" t="s">
        <v>95</v>
      </c>
      <c r="K7" s="38" t="s">
        <v>96</v>
      </c>
      <c r="L7" s="38" t="s">
        <v>97</v>
      </c>
      <c r="M7" s="38" t="s">
        <v>98</v>
      </c>
      <c r="N7" s="39" t="s">
        <v>99</v>
      </c>
      <c r="O7" s="39">
        <v>32.54</v>
      </c>
      <c r="P7" s="39">
        <v>98.53</v>
      </c>
      <c r="Q7" s="39">
        <v>4386</v>
      </c>
      <c r="R7" s="39">
        <v>14156</v>
      </c>
      <c r="S7" s="39">
        <v>159.93</v>
      </c>
      <c r="T7" s="39">
        <v>88.51</v>
      </c>
      <c r="U7" s="39">
        <v>13127</v>
      </c>
      <c r="V7" s="39">
        <v>30.1</v>
      </c>
      <c r="W7" s="39">
        <v>436.11</v>
      </c>
      <c r="X7" s="39">
        <v>112.72</v>
      </c>
      <c r="Y7" s="39">
        <v>113.05</v>
      </c>
      <c r="Z7" s="39">
        <v>123.61</v>
      </c>
      <c r="AA7" s="39">
        <v>122.8</v>
      </c>
      <c r="AB7" s="39">
        <v>114.63</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243.44</v>
      </c>
      <c r="AU7" s="39">
        <v>241.69</v>
      </c>
      <c r="AV7" s="39">
        <v>227.41</v>
      </c>
      <c r="AW7" s="39">
        <v>245.64</v>
      </c>
      <c r="AX7" s="39">
        <v>234.41</v>
      </c>
      <c r="AY7" s="39">
        <v>406.37</v>
      </c>
      <c r="AZ7" s="39">
        <v>398.29</v>
      </c>
      <c r="BA7" s="39">
        <v>388.67</v>
      </c>
      <c r="BB7" s="39">
        <v>355.27</v>
      </c>
      <c r="BC7" s="39">
        <v>359.7</v>
      </c>
      <c r="BD7" s="39">
        <v>261.93</v>
      </c>
      <c r="BE7" s="39">
        <v>734.26</v>
      </c>
      <c r="BF7" s="39">
        <v>672.04</v>
      </c>
      <c r="BG7" s="39">
        <v>655.53</v>
      </c>
      <c r="BH7" s="39">
        <v>630.47</v>
      </c>
      <c r="BI7" s="39">
        <v>645.86</v>
      </c>
      <c r="BJ7" s="39">
        <v>442.54</v>
      </c>
      <c r="BK7" s="39">
        <v>431</v>
      </c>
      <c r="BL7" s="39">
        <v>422.5</v>
      </c>
      <c r="BM7" s="39">
        <v>458.27</v>
      </c>
      <c r="BN7" s="39">
        <v>447.01</v>
      </c>
      <c r="BO7" s="39">
        <v>270.45999999999998</v>
      </c>
      <c r="BP7" s="39">
        <v>86.45</v>
      </c>
      <c r="BQ7" s="39">
        <v>87.57</v>
      </c>
      <c r="BR7" s="39">
        <v>95.19</v>
      </c>
      <c r="BS7" s="39">
        <v>96.05</v>
      </c>
      <c r="BT7" s="39">
        <v>90.3</v>
      </c>
      <c r="BU7" s="39">
        <v>98.6</v>
      </c>
      <c r="BV7" s="39">
        <v>100.82</v>
      </c>
      <c r="BW7" s="39">
        <v>101.64</v>
      </c>
      <c r="BX7" s="39">
        <v>96.77</v>
      </c>
      <c r="BY7" s="39">
        <v>95.81</v>
      </c>
      <c r="BZ7" s="39">
        <v>103.91</v>
      </c>
      <c r="CA7" s="39">
        <v>259.20999999999998</v>
      </c>
      <c r="CB7" s="39">
        <v>255.77</v>
      </c>
      <c r="CC7" s="39">
        <v>235.71</v>
      </c>
      <c r="CD7" s="39">
        <v>233.44</v>
      </c>
      <c r="CE7" s="39">
        <v>248.37</v>
      </c>
      <c r="CF7" s="39">
        <v>181.67</v>
      </c>
      <c r="CG7" s="39">
        <v>179.55</v>
      </c>
      <c r="CH7" s="39">
        <v>179.16</v>
      </c>
      <c r="CI7" s="39">
        <v>187.18</v>
      </c>
      <c r="CJ7" s="39">
        <v>189.58</v>
      </c>
      <c r="CK7" s="39">
        <v>167.11</v>
      </c>
      <c r="CL7" s="39">
        <v>59.17</v>
      </c>
      <c r="CM7" s="39">
        <v>55.18</v>
      </c>
      <c r="CN7" s="39">
        <v>56.61</v>
      </c>
      <c r="CO7" s="39">
        <v>54.57</v>
      </c>
      <c r="CP7" s="39">
        <v>56.06</v>
      </c>
      <c r="CQ7" s="39">
        <v>53.61</v>
      </c>
      <c r="CR7" s="39">
        <v>53.52</v>
      </c>
      <c r="CS7" s="39">
        <v>54.24</v>
      </c>
      <c r="CT7" s="39">
        <v>55.88</v>
      </c>
      <c r="CU7" s="39">
        <v>55.22</v>
      </c>
      <c r="CV7" s="39">
        <v>60.27</v>
      </c>
      <c r="CW7" s="39">
        <v>72.34</v>
      </c>
      <c r="CX7" s="39">
        <v>79.05</v>
      </c>
      <c r="CY7" s="39">
        <v>75.37</v>
      </c>
      <c r="CZ7" s="39">
        <v>78.97</v>
      </c>
      <c r="DA7" s="39">
        <v>76.319999999999993</v>
      </c>
      <c r="DB7" s="39">
        <v>81.31</v>
      </c>
      <c r="DC7" s="39">
        <v>81.459999999999994</v>
      </c>
      <c r="DD7" s="39">
        <v>81.680000000000007</v>
      </c>
      <c r="DE7" s="39">
        <v>80.989999999999995</v>
      </c>
      <c r="DF7" s="39">
        <v>80.930000000000007</v>
      </c>
      <c r="DG7" s="39">
        <v>89.92</v>
      </c>
      <c r="DH7" s="39">
        <v>44.22</v>
      </c>
      <c r="DI7" s="39">
        <v>46.24</v>
      </c>
      <c r="DJ7" s="39">
        <v>50.79</v>
      </c>
      <c r="DK7" s="39">
        <v>51.77</v>
      </c>
      <c r="DL7" s="39">
        <v>51.89</v>
      </c>
      <c r="DM7" s="39">
        <v>46.67</v>
      </c>
      <c r="DN7" s="39">
        <v>47.7</v>
      </c>
      <c r="DO7" s="39">
        <v>48.14</v>
      </c>
      <c r="DP7" s="39">
        <v>46.61</v>
      </c>
      <c r="DQ7" s="39">
        <v>47.97</v>
      </c>
      <c r="DR7" s="39">
        <v>48.85</v>
      </c>
      <c r="DS7" s="39">
        <v>2.57</v>
      </c>
      <c r="DT7" s="39">
        <v>6.69</v>
      </c>
      <c r="DU7" s="39">
        <v>6.67</v>
      </c>
      <c r="DV7" s="39">
        <v>10.68</v>
      </c>
      <c r="DW7" s="39">
        <v>16.68</v>
      </c>
      <c r="DX7" s="39">
        <v>10.029999999999999</v>
      </c>
      <c r="DY7" s="39">
        <v>7.26</v>
      </c>
      <c r="DZ7" s="39">
        <v>11.13</v>
      </c>
      <c r="EA7" s="39">
        <v>10.84</v>
      </c>
      <c r="EB7" s="39">
        <v>15.33</v>
      </c>
      <c r="EC7" s="39">
        <v>17.8</v>
      </c>
      <c r="ED7" s="39">
        <v>0.05</v>
      </c>
      <c r="EE7" s="39">
        <v>0.22</v>
      </c>
      <c r="EF7" s="39">
        <v>0.17</v>
      </c>
      <c r="EG7" s="39">
        <v>0.85</v>
      </c>
      <c r="EH7" s="39">
        <v>1.76</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U5020</cp:lastModifiedBy>
  <cp:lastPrinted>2020-01-20T08:13:19Z</cp:lastPrinted>
  <dcterms:created xsi:type="dcterms:W3CDTF">2019-12-05T04:10:37Z</dcterms:created>
  <dcterms:modified xsi:type="dcterms:W3CDTF">2020-01-20T09:06:39Z</dcterms:modified>
  <cp:category/>
</cp:coreProperties>
</file>