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Z:\004_産業建設課\02_建設係\A02_角田伊織\00報告\25（020203）公営企業に係る経営比較分析表（平成30年度決算）の分析等について（）\提出物\"/>
    </mc:Choice>
  </mc:AlternateContent>
  <xr:revisionPtr revIDLastSave="0" documentId="13_ncr:1_{A5A1BA69-C478-47B5-B74B-8898049CBB59}" xr6:coauthVersionLast="45" xr6:coauthVersionMax="45" xr10:uidLastSave="{00000000-0000-0000-0000-000000000000}"/>
  <workbookProtection workbookAlgorithmName="SHA-512" workbookHashValue="y9zLybrKNQpR9f7kj4YXX55zZC6k69JX5hWVFMr94TOPpC0r29owlGLkBaryYPzd2cKyPTQrBxBo2xEJvTerPw==" workbookSaltValue="rE3bEa/jwtLY1p9AyzFOwg==" workbookSpinCount="100000" lockStructure="1"/>
  <bookViews>
    <workbookView xWindow="-120" yWindow="-120" windowWidth="38640" windowHeight="16440" xr2:uid="{00000000-000D-0000-FFFF-FFFF00000000}"/>
  </bookViews>
  <sheets>
    <sheet name="法非適用_水道事業" sheetId="4" r:id="rId1"/>
    <sheet name="データ" sheetId="5" state="hidden" r:id="rId2"/>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BB10" i="4"/>
  <c r="AT10" i="4"/>
  <c r="AL10" i="4"/>
  <c r="W10" i="4"/>
  <c r="P10" i="4"/>
  <c r="I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<sst xmlns="http://schemas.openxmlformats.org/spreadsheetml/2006/main" count="225" uniqueCount="112">
  <si>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</si>
  <si>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</si>
  <si>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</si>
  <si>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</si>
  <si>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</si>
  <si>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</si>
  <si>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</si>
  <si>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</si>
  <si>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</si>
  <si>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</si>
  <si>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</si>
  <si>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</si>
  <si>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</si>
  <si>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</si>
  <si>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</si>
  <si>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</si>
  <si>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</si>
  <si>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</si>
  <si>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</si>
  <si>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</si>
  <si>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</si>
  <si>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</si>
  <si>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</si>
  <si>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</si>
  <si>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</si>
  <si>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</si>
  <si>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</si>
  <si>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</si>
  <si>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</si>
  <si>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</si>
  <si>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</si>
  <si>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</si>
  <si>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</si>
  <si>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</si>
  <si>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</si>
  <si>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</si>
  <si>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</si>
  <si>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</si>
  <si>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</si>
  <si>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</si>
  <si>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</si>
  <si>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</si>
  <si>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</si>
  <si>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</si>
  <si>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</si>
  <si>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</si>
  <si>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</si>
  <si>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</si>
  <si>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</si>
  <si>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</si>
  <si>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</si>
  <si>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</si>
  <si>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</si>
  <si>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</si>
  <si>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</si>
  <si>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</si>
  <si>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</si>
  <si>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</si>
  <si>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</si>
  <si>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</si>
  <si>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</si>
  <si>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</si>
  <si>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</si>
  <si>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</si>
  <si>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</si>
  <si>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</si>
  <si>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</si>
  <si>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</si>
  <si>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</si>
  <si>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</si>
  <si>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</si>
  <si>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</si>
  <si>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</si>
  <si>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</si>
  <si>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</si>
  <si>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</si>
  <si>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</si>
  <si>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</si>
  <si>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</si>
  <si>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</si>
  <si>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</si>
  <si>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</si>
  <si>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</si>
  <si>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</si>
  <si>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</si>
  <si>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</si>
  <si>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</si>
  <si>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</si>
  <si>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</si>
  <si>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</si>
  <si>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</si>
  <si>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</si>
  <si>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</si>
  <si>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</si>
  <si>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</si>
  <si>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</si>
  <si>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</si>
  <si>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</si>
  <si>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</si>
  <si>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</si>
  <si>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</si>
  <si>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</si>
  <si>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</si>
  <si>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</si>
  <si>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</si>
  <si>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</si>
  <si>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</si>
  <si>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</si>
  <si>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</si>
  <si>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　簡易水道施設の管路については、老朽化の進む施設が順次更新の時期を迎え、計画的に敷設替え等を実施していく必要がある。</t>
    <phoneticPr fontId="4"/>
  </si>
  <si>
    <t>　簡易水道事業水は類似団体と大きな差はなく経営がされているといえるが、老朽化の進む施設で順次更新（敷設替え）が実施する予定であることから、今後は、より健全・効率的な経営のために維持管理費の削減等に努めるとともに、計画的な管路の更新が必要である。</t>
    <rPh sb="35" eb="38">
      <t>ロウキュウカ</t>
    </rPh>
    <rPh sb="39" eb="40">
      <t>スス</t>
    </rPh>
    <rPh sb="41" eb="43">
      <t>シセツ</t>
    </rPh>
    <rPh sb="44" eb="46">
      <t>ジュンジ</t>
    </rPh>
    <rPh sb="46" eb="48">
      <t>コウシン</t>
    </rPh>
    <rPh sb="49" eb="51">
      <t>フセツ</t>
    </rPh>
    <rPh sb="51" eb="52">
      <t>ガ</t>
    </rPh>
    <rPh sb="55" eb="57">
      <t>ジッシ</t>
    </rPh>
    <rPh sb="59" eb="61">
      <t>ヨテイ</t>
    </rPh>
    <phoneticPr fontId="4"/>
  </si>
  <si>
    <t>①　近年は類似団体と比較すると低い比率となっている。
④　近年増加傾向にある。
⑤　類似団体と比較して高い数値で推移しており、使用料での収入で経営している割合が高いといえる。
⑥　近年横ばいである。
⑦　排水量の減少に伴い比率は減少傾向にある。
⑧　排水量の減少に伴い比率が上昇傾向にある。
　以上のことから、経営は比較的安定しているといえる。しかし、給水人口は少なく排水量も少ないため、給水原価が高い傾向にあるといえる。</t>
    <rPh sb="29" eb="31">
      <t>キンネン</t>
    </rPh>
    <rPh sb="31" eb="33">
      <t>ゾウカ</t>
    </rPh>
    <rPh sb="33" eb="35">
      <t>ケイコウ</t>
    </rPh>
    <rPh sb="90" eb="92">
      <t>キンネン</t>
    </rPh>
    <rPh sb="92" eb="93">
      <t>ヨコ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</si>
</sst>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formatCode="#,##0.00;&quot;△&quot;#,##0.00;&quot;-&quot;">
                  <c:v>5.01</c:v>
                </c:pt>
                <c:pt idx="3">
                  <c:v>0</c:v>
                </c:pt>
                <c:pt idx="4">
                  <c:v>0</c:v>
                </c:pt>
              </c:numCache>
            </c:numRef>
          </c:val>
          <c:extLst>
            <c:ext xmlns:c16="http://schemas.microsoft.com/office/drawing/2014/chart" uri="{C3380CC4-5D6E-409C-BE32-E72D297353CC}">
              <c16:uniqueId val="{00000000-6F43-4403-B255-837C8227248F}"/>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0.91</c:v>
                </c:pt>
                <c:pt idx="1">
                  <c:v>1.26</c:v>
                </c:pt>
                <c:pt idx="2">
                  <c:v>0.78</c:v>
                </c:pt>
                <c:pt idx="3">
                  <c:v>0.56999999999999995</c:v>
                </c:pt>
                <c:pt idx="4">
                  <c:v>0.62</c:v>
                </c:pt>
              </c:numCache>
            </c:numRef>
          </c:val>
          <c:smooth val="0"/>
          <c:extLst>
            <c:ext xmlns:c16="http://schemas.microsoft.com/office/drawing/2014/chart" uri="{C3380CC4-5D6E-409C-BE32-E72D297353CC}">
              <c16:uniqueId val="{00000001-6F43-4403-B255-837C8227248F}"/>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41.12</c:v>
                </c:pt>
                <c:pt idx="1">
                  <c:v>40.92</c:v>
                </c:pt>
                <c:pt idx="2">
                  <c:v>43.34</c:v>
                </c:pt>
                <c:pt idx="3">
                  <c:v>41.95</c:v>
                </c:pt>
                <c:pt idx="4">
                  <c:v>38.979999999999997</c:v>
                </c:pt>
              </c:numCache>
            </c:numRef>
          </c:val>
          <c:extLst>
            <c:ext xmlns:c16="http://schemas.microsoft.com/office/drawing/2014/chart" uri="{C3380CC4-5D6E-409C-BE32-E72D297353CC}">
              <c16:uniqueId val="{00000000-5583-4A27-93A5-A3EFF357A48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48.36</c:v>
                </c:pt>
                <c:pt idx="1">
                  <c:v>48.7</c:v>
                </c:pt>
                <c:pt idx="2">
                  <c:v>46.9</c:v>
                </c:pt>
                <c:pt idx="3">
                  <c:v>47.95</c:v>
                </c:pt>
                <c:pt idx="4">
                  <c:v>48.26</c:v>
                </c:pt>
              </c:numCache>
            </c:numRef>
          </c:val>
          <c:smooth val="0"/>
          <c:extLst>
            <c:ext xmlns:c16="http://schemas.microsoft.com/office/drawing/2014/chart" uri="{C3380CC4-5D6E-409C-BE32-E72D297353CC}">
              <c16:uniqueId val="{00000001-5583-4A27-93A5-A3EFF357A48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85.35</c:v>
                </c:pt>
                <c:pt idx="1">
                  <c:v>83.09</c:v>
                </c:pt>
                <c:pt idx="2">
                  <c:v>77.16</c:v>
                </c:pt>
                <c:pt idx="3">
                  <c:v>78.47</c:v>
                </c:pt>
                <c:pt idx="4">
                  <c:v>80.91</c:v>
                </c:pt>
              </c:numCache>
            </c:numRef>
          </c:val>
          <c:extLst>
            <c:ext xmlns:c16="http://schemas.microsoft.com/office/drawing/2014/chart" uri="{C3380CC4-5D6E-409C-BE32-E72D297353CC}">
              <c16:uniqueId val="{00000000-C25C-42FD-88D2-B14186E62AD4}"/>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75.239999999999995</c:v>
                </c:pt>
                <c:pt idx="1">
                  <c:v>74.959999999999994</c:v>
                </c:pt>
                <c:pt idx="2">
                  <c:v>74.63</c:v>
                </c:pt>
                <c:pt idx="3">
                  <c:v>74.900000000000006</c:v>
                </c:pt>
                <c:pt idx="4">
                  <c:v>72.72</c:v>
                </c:pt>
              </c:numCache>
            </c:numRef>
          </c:val>
          <c:smooth val="0"/>
          <c:extLst>
            <c:ext xmlns:c16="http://schemas.microsoft.com/office/drawing/2014/chart" uri="{C3380CC4-5D6E-409C-BE32-E72D297353CC}">
              <c16:uniqueId val="{00000001-C25C-42FD-88D2-B14186E62AD4}"/>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61.92</c:v>
                </c:pt>
                <c:pt idx="1">
                  <c:v>65.010000000000005</c:v>
                </c:pt>
                <c:pt idx="2">
                  <c:v>70.27</c:v>
                </c:pt>
                <c:pt idx="3">
                  <c:v>92.98</c:v>
                </c:pt>
                <c:pt idx="4">
                  <c:v>68.7</c:v>
                </c:pt>
              </c:numCache>
            </c:numRef>
          </c:val>
          <c:extLst>
            <c:ext xmlns:c16="http://schemas.microsoft.com/office/drawing/2014/chart" uri="{C3380CC4-5D6E-409C-BE32-E72D297353CC}">
              <c16:uniqueId val="{00000000-1039-43AC-9A46-273297B827E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73.06</c:v>
                </c:pt>
                <c:pt idx="1">
                  <c:v>72.03</c:v>
                </c:pt>
                <c:pt idx="2">
                  <c:v>72.11</c:v>
                </c:pt>
                <c:pt idx="3">
                  <c:v>74.05</c:v>
                </c:pt>
                <c:pt idx="4">
                  <c:v>73.25</c:v>
                </c:pt>
              </c:numCache>
            </c:numRef>
          </c:val>
          <c:smooth val="0"/>
          <c:extLst>
            <c:ext xmlns:c16="http://schemas.microsoft.com/office/drawing/2014/chart" uri="{C3380CC4-5D6E-409C-BE32-E72D297353CC}">
              <c16:uniqueId val="{00000001-1039-43AC-9A46-273297B827E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B3-4244-8BE7-7618B371755C}"/>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B3-4244-8BE7-7618B371755C}"/>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B8-4C3E-96A7-72E51EA196F1}"/>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B8-4C3E-96A7-72E51EA196F1}"/>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9B-40FC-9113-25EADAF4B413}"/>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9B-40FC-9113-25EADAF4B413}"/>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6F-4C7A-AABD-62EBF2722F8C}"/>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6F-4C7A-AABD-62EBF2722F8C}"/>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1258.45</c:v>
                </c:pt>
                <c:pt idx="1">
                  <c:v>1473.07</c:v>
                </c:pt>
                <c:pt idx="2">
                  <c:v>1627.74</c:v>
                </c:pt>
                <c:pt idx="3">
                  <c:v>1824.44</c:v>
                </c:pt>
                <c:pt idx="4">
                  <c:v>1758.64</c:v>
                </c:pt>
              </c:numCache>
            </c:numRef>
          </c:val>
          <c:extLst>
            <c:ext xmlns:c16="http://schemas.microsoft.com/office/drawing/2014/chart" uri="{C3380CC4-5D6E-409C-BE32-E72D297353CC}">
              <c16:uniqueId val="{00000000-DA08-4417-BDBE-9CD961CB8D2B}"/>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1486.62</c:v>
                </c:pt>
                <c:pt idx="1">
                  <c:v>1510.14</c:v>
                </c:pt>
                <c:pt idx="2">
                  <c:v>1595.62</c:v>
                </c:pt>
                <c:pt idx="3">
                  <c:v>1302.33</c:v>
                </c:pt>
                <c:pt idx="4">
                  <c:v>1274.21</c:v>
                </c:pt>
              </c:numCache>
            </c:numRef>
          </c:val>
          <c:smooth val="0"/>
          <c:extLst>
            <c:ext xmlns:c16="http://schemas.microsoft.com/office/drawing/2014/chart" uri="{C3380CC4-5D6E-409C-BE32-E72D297353CC}">
              <c16:uniqueId val="{00000001-DA08-4417-BDBE-9CD961CB8D2B}"/>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44.52</c:v>
                </c:pt>
                <c:pt idx="1">
                  <c:v>48.29</c:v>
                </c:pt>
                <c:pt idx="2">
                  <c:v>48.11</c:v>
                </c:pt>
                <c:pt idx="3">
                  <c:v>45.01</c:v>
                </c:pt>
                <c:pt idx="4">
                  <c:v>46.46</c:v>
                </c:pt>
              </c:numCache>
            </c:numRef>
          </c:val>
          <c:extLst>
            <c:ext xmlns:c16="http://schemas.microsoft.com/office/drawing/2014/chart" uri="{C3380CC4-5D6E-409C-BE32-E72D297353CC}">
              <c16:uniqueId val="{00000000-5B4B-4FF6-8971-AB7F15F611B6}"/>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24.39</c:v>
                </c:pt>
                <c:pt idx="1">
                  <c:v>22.67</c:v>
                </c:pt>
                <c:pt idx="2">
                  <c:v>37.92</c:v>
                </c:pt>
                <c:pt idx="3">
                  <c:v>40.89</c:v>
                </c:pt>
                <c:pt idx="4">
                  <c:v>41.25</c:v>
                </c:pt>
              </c:numCache>
            </c:numRef>
          </c:val>
          <c:smooth val="0"/>
          <c:extLst>
            <c:ext xmlns:c16="http://schemas.microsoft.com/office/drawing/2014/chart" uri="{C3380CC4-5D6E-409C-BE32-E72D297353CC}">
              <c16:uniqueId val="{00000001-5B4B-4FF6-8971-AB7F15F611B6}"/>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500.72</c:v>
                </c:pt>
                <c:pt idx="1">
                  <c:v>474.47</c:v>
                </c:pt>
                <c:pt idx="2">
                  <c:v>480.91</c:v>
                </c:pt>
                <c:pt idx="3">
                  <c:v>506.27</c:v>
                </c:pt>
                <c:pt idx="4">
                  <c:v>504.91</c:v>
                </c:pt>
              </c:numCache>
            </c:numRef>
          </c:val>
          <c:extLst>
            <c:ext xmlns:c16="http://schemas.microsoft.com/office/drawing/2014/chart" uri="{C3380CC4-5D6E-409C-BE32-E72D297353CC}">
              <c16:uniqueId val="{00000000-9E45-4CEF-966D-74E330EC6281}"/>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734.18</c:v>
                </c:pt>
                <c:pt idx="1">
                  <c:v>789.62</c:v>
                </c:pt>
                <c:pt idx="2">
                  <c:v>423.18</c:v>
                </c:pt>
                <c:pt idx="3">
                  <c:v>383.2</c:v>
                </c:pt>
                <c:pt idx="4">
                  <c:v>383.25</c:v>
                </c:pt>
              </c:numCache>
            </c:numRef>
          </c:val>
          <c:smooth val="0"/>
          <c:extLst>
            <c:ext xmlns:c16="http://schemas.microsoft.com/office/drawing/2014/chart" uri="{C3380CC4-5D6E-409C-BE32-E72D297353CC}">
              <c16:uniqueId val="{00000001-9E45-4CEF-966D-74E330EC6281}"/>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福島県　三島町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2"/>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水道事業</v>
      </c>
      <c r="J8" s="71"/>
      <c r="K8" s="71"/>
      <c r="L8" s="71"/>
      <c r="M8" s="71"/>
      <c r="N8" s="71"/>
      <c r="O8" s="71"/>
      <c r="P8" s="71" t="str">
        <f>データ!$K$6</f>
        <v>簡易水道事業</v>
      </c>
      <c r="Q8" s="71"/>
      <c r="R8" s="71"/>
      <c r="S8" s="71"/>
      <c r="T8" s="71"/>
      <c r="U8" s="71"/>
      <c r="V8" s="71"/>
      <c r="W8" s="71" t="str">
        <f>データ!$L$6</f>
        <v>D4</v>
      </c>
      <c r="X8" s="71"/>
      <c r="Y8" s="71"/>
      <c r="Z8" s="71"/>
      <c r="AA8" s="71"/>
      <c r="AB8" s="71"/>
      <c r="AC8" s="71"/>
      <c r="AD8" s="71" t="str">
        <f>データ!$M$6</f>
        <v>非設置</v>
      </c>
      <c r="AE8" s="71"/>
      <c r="AF8" s="71"/>
      <c r="AG8" s="71"/>
      <c r="AH8" s="71"/>
      <c r="AI8" s="71"/>
      <c r="AJ8" s="71"/>
      <c r="AK8" s="2"/>
      <c r="AL8" s="65">
        <f>データ!$R$6</f>
        <v>1639</v>
      </c>
      <c r="AM8" s="65"/>
      <c r="AN8" s="65"/>
      <c r="AO8" s="65"/>
      <c r="AP8" s="65"/>
      <c r="AQ8" s="65"/>
      <c r="AR8" s="65"/>
      <c r="AS8" s="65"/>
      <c r="AT8" s="64">
        <f>データ!$S$6</f>
        <v>90.81</v>
      </c>
      <c r="AU8" s="64"/>
      <c r="AV8" s="64"/>
      <c r="AW8" s="64"/>
      <c r="AX8" s="64"/>
      <c r="AY8" s="64"/>
      <c r="AZ8" s="64"/>
      <c r="BA8" s="64"/>
      <c r="BB8" s="64">
        <f>データ!$T$6</f>
        <v>18.05</v>
      </c>
      <c r="BC8" s="64"/>
      <c r="BD8" s="64"/>
      <c r="BE8" s="64"/>
      <c r="BF8" s="64"/>
      <c r="BG8" s="64"/>
      <c r="BH8" s="64"/>
      <c r="BI8" s="64"/>
      <c r="BJ8" s="3"/>
      <c r="BK8" s="3"/>
      <c r="BL8" s="68" t="s">
        <v>10</v>
      </c>
      <c r="BM8" s="69"/>
      <c r="BN8" s="7" t="s">
        <v>11</v>
      </c>
      <c r="BO8" s="8"/>
      <c r="BP8" s="8"/>
      <c r="BQ8" s="8"/>
      <c r="BR8" s="8"/>
      <c r="BS8" s="8"/>
      <c r="BT8" s="8"/>
      <c r="BU8" s="8"/>
      <c r="BV8" s="8"/>
      <c r="BW8" s="8"/>
      <c r="BX8" s="8"/>
      <c r="BY8" s="9"/>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2"/>
      <c r="AE9" s="2"/>
      <c r="AF9" s="2"/>
      <c r="AG9" s="2"/>
      <c r="AH9" s="3"/>
      <c r="AI9" s="2"/>
      <c r="AJ9" s="2"/>
      <c r="AK9" s="2"/>
      <c r="AL9" s="70" t="s">
        <v>16</v>
      </c>
      <c r="AM9" s="70"/>
      <c r="AN9" s="70"/>
      <c r="AO9" s="70"/>
      <c r="AP9" s="70"/>
      <c r="AQ9" s="70"/>
      <c r="AR9" s="70"/>
      <c r="AS9" s="70"/>
      <c r="AT9" s="70" t="s">
        <v>17</v>
      </c>
      <c r="AU9" s="70"/>
      <c r="AV9" s="70"/>
      <c r="AW9" s="70"/>
      <c r="AX9" s="70"/>
      <c r="AY9" s="70"/>
      <c r="AZ9" s="70"/>
      <c r="BA9" s="70"/>
      <c r="BB9" s="70" t="s">
        <v>18</v>
      </c>
      <c r="BC9" s="70"/>
      <c r="BD9" s="70"/>
      <c r="BE9" s="70"/>
      <c r="BF9" s="70"/>
      <c r="BG9" s="70"/>
      <c r="BH9" s="70"/>
      <c r="BI9" s="70"/>
      <c r="BJ9" s="3"/>
      <c r="BK9" s="3"/>
      <c r="BL9" s="62" t="s">
        <v>19</v>
      </c>
      <c r="BM9" s="63"/>
      <c r="BN9" s="10" t="s">
        <v>20</v>
      </c>
      <c r="BO9" s="11"/>
      <c r="BP9" s="11"/>
      <c r="BQ9" s="11"/>
      <c r="BR9" s="11"/>
      <c r="BS9" s="11"/>
      <c r="BT9" s="11"/>
      <c r="BU9" s="11"/>
      <c r="BV9" s="11"/>
      <c r="BW9" s="11"/>
      <c r="BX9" s="11"/>
      <c r="BY9" s="12"/>
    </row>
    <row r="10" spans="1:78" ht="18.75" customHeight="1" x14ac:dyDescent="0.15">
      <c r="A10" s="2"/>
      <c r="B10" s="64" t="str">
        <f>データ!$N$6</f>
        <v>-</v>
      </c>
      <c r="C10" s="64"/>
      <c r="D10" s="64"/>
      <c r="E10" s="64"/>
      <c r="F10" s="64"/>
      <c r="G10" s="64"/>
      <c r="H10" s="64"/>
      <c r="I10" s="64" t="str">
        <f>データ!$O$6</f>
        <v>該当数値なし</v>
      </c>
      <c r="J10" s="64"/>
      <c r="K10" s="64"/>
      <c r="L10" s="64"/>
      <c r="M10" s="64"/>
      <c r="N10" s="64"/>
      <c r="O10" s="64"/>
      <c r="P10" s="64">
        <f>データ!$P$6</f>
        <v>95.92</v>
      </c>
      <c r="Q10" s="64"/>
      <c r="R10" s="64"/>
      <c r="S10" s="64"/>
      <c r="T10" s="64"/>
      <c r="U10" s="64"/>
      <c r="V10" s="64"/>
      <c r="W10" s="65">
        <f>データ!$Q$6</f>
        <v>3854</v>
      </c>
      <c r="X10" s="65"/>
      <c r="Y10" s="65"/>
      <c r="Z10" s="65"/>
      <c r="AA10" s="65"/>
      <c r="AB10" s="65"/>
      <c r="AC10" s="65"/>
      <c r="AD10" s="2"/>
      <c r="AE10" s="2"/>
      <c r="AF10" s="2"/>
      <c r="AG10" s="2"/>
      <c r="AH10" s="2"/>
      <c r="AI10" s="2"/>
      <c r="AJ10" s="2"/>
      <c r="AK10" s="2"/>
      <c r="AL10" s="65">
        <f>データ!$U$6</f>
        <v>1550</v>
      </c>
      <c r="AM10" s="65"/>
      <c r="AN10" s="65"/>
      <c r="AO10" s="65"/>
      <c r="AP10" s="65"/>
      <c r="AQ10" s="65"/>
      <c r="AR10" s="65"/>
      <c r="AS10" s="65"/>
      <c r="AT10" s="64">
        <f>データ!$V$6</f>
        <v>1.05</v>
      </c>
      <c r="AU10" s="64"/>
      <c r="AV10" s="64"/>
      <c r="AW10" s="64"/>
      <c r="AX10" s="64"/>
      <c r="AY10" s="64"/>
      <c r="AZ10" s="64"/>
      <c r="BA10" s="64"/>
      <c r="BB10" s="64">
        <f>データ!$W$6</f>
        <v>1476.19</v>
      </c>
      <c r="BC10" s="64"/>
      <c r="BD10" s="64"/>
      <c r="BE10" s="64"/>
      <c r="BF10" s="64"/>
      <c r="BG10" s="64"/>
      <c r="BH10" s="64"/>
      <c r="BI10" s="64"/>
      <c r="BJ10" s="2"/>
      <c r="BK10" s="2"/>
      <c r="BL10" s="66" t="s">
        <v>21</v>
      </c>
      <c r="BM10" s="67"/>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111</v>
      </c>
      <c r="BM16" s="82"/>
      <c r="BN16" s="82"/>
      <c r="BO16" s="82"/>
      <c r="BP16" s="82"/>
      <c r="BQ16" s="82"/>
      <c r="BR16" s="82"/>
      <c r="BS16" s="82"/>
      <c r="BT16" s="82"/>
      <c r="BU16" s="82"/>
      <c r="BV16" s="82"/>
      <c r="BW16" s="82"/>
      <c r="BX16" s="82"/>
      <c r="BY16" s="82"/>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82"/>
      <c r="BN17" s="82"/>
      <c r="BO17" s="82"/>
      <c r="BP17" s="82"/>
      <c r="BQ17" s="82"/>
      <c r="BR17" s="82"/>
      <c r="BS17" s="82"/>
      <c r="BT17" s="82"/>
      <c r="BU17" s="82"/>
      <c r="BV17" s="82"/>
      <c r="BW17" s="82"/>
      <c r="BX17" s="82"/>
      <c r="BY17" s="82"/>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82"/>
      <c r="BN18" s="82"/>
      <c r="BO18" s="82"/>
      <c r="BP18" s="82"/>
      <c r="BQ18" s="82"/>
      <c r="BR18" s="82"/>
      <c r="BS18" s="82"/>
      <c r="BT18" s="82"/>
      <c r="BU18" s="82"/>
      <c r="BV18" s="82"/>
      <c r="BW18" s="82"/>
      <c r="BX18" s="82"/>
      <c r="BY18" s="82"/>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82"/>
      <c r="BN19" s="82"/>
      <c r="BO19" s="82"/>
      <c r="BP19" s="82"/>
      <c r="BQ19" s="82"/>
      <c r="BR19" s="82"/>
      <c r="BS19" s="82"/>
      <c r="BT19" s="82"/>
      <c r="BU19" s="82"/>
      <c r="BV19" s="82"/>
      <c r="BW19" s="82"/>
      <c r="BX19" s="82"/>
      <c r="BY19" s="82"/>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82"/>
      <c r="BN20" s="82"/>
      <c r="BO20" s="82"/>
      <c r="BP20" s="82"/>
      <c r="BQ20" s="82"/>
      <c r="BR20" s="82"/>
      <c r="BS20" s="82"/>
      <c r="BT20" s="82"/>
      <c r="BU20" s="82"/>
      <c r="BV20" s="82"/>
      <c r="BW20" s="82"/>
      <c r="BX20" s="82"/>
      <c r="BY20" s="82"/>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82"/>
      <c r="BN21" s="82"/>
      <c r="BO21" s="82"/>
      <c r="BP21" s="82"/>
      <c r="BQ21" s="82"/>
      <c r="BR21" s="82"/>
      <c r="BS21" s="82"/>
      <c r="BT21" s="82"/>
      <c r="BU21" s="82"/>
      <c r="BV21" s="82"/>
      <c r="BW21" s="82"/>
      <c r="BX21" s="82"/>
      <c r="BY21" s="82"/>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82"/>
      <c r="BN22" s="82"/>
      <c r="BO22" s="82"/>
      <c r="BP22" s="82"/>
      <c r="BQ22" s="82"/>
      <c r="BR22" s="82"/>
      <c r="BS22" s="82"/>
      <c r="BT22" s="82"/>
      <c r="BU22" s="82"/>
      <c r="BV22" s="82"/>
      <c r="BW22" s="82"/>
      <c r="BX22" s="82"/>
      <c r="BY22" s="82"/>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82"/>
      <c r="BN23" s="82"/>
      <c r="BO23" s="82"/>
      <c r="BP23" s="82"/>
      <c r="BQ23" s="82"/>
      <c r="BR23" s="82"/>
      <c r="BS23" s="82"/>
      <c r="BT23" s="82"/>
      <c r="BU23" s="82"/>
      <c r="BV23" s="82"/>
      <c r="BW23" s="82"/>
      <c r="BX23" s="82"/>
      <c r="BY23" s="82"/>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82"/>
      <c r="BN24" s="82"/>
      <c r="BO24" s="82"/>
      <c r="BP24" s="82"/>
      <c r="BQ24" s="82"/>
      <c r="BR24" s="82"/>
      <c r="BS24" s="82"/>
      <c r="BT24" s="82"/>
      <c r="BU24" s="82"/>
      <c r="BV24" s="82"/>
      <c r="BW24" s="82"/>
      <c r="BX24" s="82"/>
      <c r="BY24" s="82"/>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82"/>
      <c r="BN25" s="82"/>
      <c r="BO25" s="82"/>
      <c r="BP25" s="82"/>
      <c r="BQ25" s="82"/>
      <c r="BR25" s="82"/>
      <c r="BS25" s="82"/>
      <c r="BT25" s="82"/>
      <c r="BU25" s="82"/>
      <c r="BV25" s="82"/>
      <c r="BW25" s="82"/>
      <c r="BX25" s="82"/>
      <c r="BY25" s="82"/>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82"/>
      <c r="BN26" s="82"/>
      <c r="BO26" s="82"/>
      <c r="BP26" s="82"/>
      <c r="BQ26" s="82"/>
      <c r="BR26" s="82"/>
      <c r="BS26" s="82"/>
      <c r="BT26" s="82"/>
      <c r="BU26" s="82"/>
      <c r="BV26" s="82"/>
      <c r="BW26" s="82"/>
      <c r="BX26" s="82"/>
      <c r="BY26" s="82"/>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82"/>
      <c r="BN27" s="82"/>
      <c r="BO27" s="82"/>
      <c r="BP27" s="82"/>
      <c r="BQ27" s="82"/>
      <c r="BR27" s="82"/>
      <c r="BS27" s="82"/>
      <c r="BT27" s="82"/>
      <c r="BU27" s="82"/>
      <c r="BV27" s="82"/>
      <c r="BW27" s="82"/>
      <c r="BX27" s="82"/>
      <c r="BY27" s="82"/>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82"/>
      <c r="BN28" s="82"/>
      <c r="BO28" s="82"/>
      <c r="BP28" s="82"/>
      <c r="BQ28" s="82"/>
      <c r="BR28" s="82"/>
      <c r="BS28" s="82"/>
      <c r="BT28" s="82"/>
      <c r="BU28" s="82"/>
      <c r="BV28" s="82"/>
      <c r="BW28" s="82"/>
      <c r="BX28" s="82"/>
      <c r="BY28" s="82"/>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82"/>
      <c r="BN29" s="82"/>
      <c r="BO29" s="82"/>
      <c r="BP29" s="82"/>
      <c r="BQ29" s="82"/>
      <c r="BR29" s="82"/>
      <c r="BS29" s="82"/>
      <c r="BT29" s="82"/>
      <c r="BU29" s="82"/>
      <c r="BV29" s="82"/>
      <c r="BW29" s="82"/>
      <c r="BX29" s="82"/>
      <c r="BY29" s="82"/>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82"/>
      <c r="BN30" s="82"/>
      <c r="BO30" s="82"/>
      <c r="BP30" s="82"/>
      <c r="BQ30" s="82"/>
      <c r="BR30" s="82"/>
      <c r="BS30" s="82"/>
      <c r="BT30" s="82"/>
      <c r="BU30" s="82"/>
      <c r="BV30" s="82"/>
      <c r="BW30" s="82"/>
      <c r="BX30" s="82"/>
      <c r="BY30" s="82"/>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82"/>
      <c r="BN31" s="82"/>
      <c r="BO31" s="82"/>
      <c r="BP31" s="82"/>
      <c r="BQ31" s="82"/>
      <c r="BR31" s="82"/>
      <c r="BS31" s="82"/>
      <c r="BT31" s="82"/>
      <c r="BU31" s="82"/>
      <c r="BV31" s="82"/>
      <c r="BW31" s="82"/>
      <c r="BX31" s="82"/>
      <c r="BY31" s="82"/>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82"/>
      <c r="BN32" s="82"/>
      <c r="BO32" s="82"/>
      <c r="BP32" s="82"/>
      <c r="BQ32" s="82"/>
      <c r="BR32" s="82"/>
      <c r="BS32" s="82"/>
      <c r="BT32" s="82"/>
      <c r="BU32" s="82"/>
      <c r="BV32" s="82"/>
      <c r="BW32" s="82"/>
      <c r="BX32" s="82"/>
      <c r="BY32" s="82"/>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82"/>
      <c r="BN33" s="82"/>
      <c r="BO33" s="82"/>
      <c r="BP33" s="82"/>
      <c r="BQ33" s="82"/>
      <c r="BR33" s="82"/>
      <c r="BS33" s="82"/>
      <c r="BT33" s="82"/>
      <c r="BU33" s="82"/>
      <c r="BV33" s="82"/>
      <c r="BW33" s="82"/>
      <c r="BX33" s="82"/>
      <c r="BY33" s="82"/>
      <c r="BZ33" s="5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9"/>
      <c r="BM34" s="82"/>
      <c r="BN34" s="82"/>
      <c r="BO34" s="82"/>
      <c r="BP34" s="82"/>
      <c r="BQ34" s="82"/>
      <c r="BR34" s="82"/>
      <c r="BS34" s="82"/>
      <c r="BT34" s="82"/>
      <c r="BU34" s="82"/>
      <c r="BV34" s="82"/>
      <c r="BW34" s="82"/>
      <c r="BX34" s="82"/>
      <c r="BY34" s="82"/>
      <c r="BZ34" s="5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9"/>
      <c r="BM35" s="82"/>
      <c r="BN35" s="82"/>
      <c r="BO35" s="82"/>
      <c r="BP35" s="82"/>
      <c r="BQ35" s="82"/>
      <c r="BR35" s="82"/>
      <c r="BS35" s="82"/>
      <c r="BT35" s="82"/>
      <c r="BU35" s="82"/>
      <c r="BV35" s="82"/>
      <c r="BW35" s="82"/>
      <c r="BX35" s="82"/>
      <c r="BY35" s="82"/>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82"/>
      <c r="BN36" s="82"/>
      <c r="BO36" s="82"/>
      <c r="BP36" s="82"/>
      <c r="BQ36" s="82"/>
      <c r="BR36" s="82"/>
      <c r="BS36" s="82"/>
      <c r="BT36" s="82"/>
      <c r="BU36" s="82"/>
      <c r="BV36" s="82"/>
      <c r="BW36" s="82"/>
      <c r="BX36" s="82"/>
      <c r="BY36" s="82"/>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82"/>
      <c r="BN37" s="82"/>
      <c r="BO37" s="82"/>
      <c r="BP37" s="82"/>
      <c r="BQ37" s="82"/>
      <c r="BR37" s="82"/>
      <c r="BS37" s="82"/>
      <c r="BT37" s="82"/>
      <c r="BU37" s="82"/>
      <c r="BV37" s="82"/>
      <c r="BW37" s="82"/>
      <c r="BX37" s="82"/>
      <c r="BY37" s="82"/>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82"/>
      <c r="BN38" s="82"/>
      <c r="BO38" s="82"/>
      <c r="BP38" s="82"/>
      <c r="BQ38" s="82"/>
      <c r="BR38" s="82"/>
      <c r="BS38" s="82"/>
      <c r="BT38" s="82"/>
      <c r="BU38" s="82"/>
      <c r="BV38" s="82"/>
      <c r="BW38" s="82"/>
      <c r="BX38" s="82"/>
      <c r="BY38" s="82"/>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82"/>
      <c r="BN39" s="82"/>
      <c r="BO39" s="82"/>
      <c r="BP39" s="82"/>
      <c r="BQ39" s="82"/>
      <c r="BR39" s="82"/>
      <c r="BS39" s="82"/>
      <c r="BT39" s="82"/>
      <c r="BU39" s="82"/>
      <c r="BV39" s="82"/>
      <c r="BW39" s="82"/>
      <c r="BX39" s="82"/>
      <c r="BY39" s="82"/>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82"/>
      <c r="BN40" s="82"/>
      <c r="BO40" s="82"/>
      <c r="BP40" s="82"/>
      <c r="BQ40" s="82"/>
      <c r="BR40" s="82"/>
      <c r="BS40" s="82"/>
      <c r="BT40" s="82"/>
      <c r="BU40" s="82"/>
      <c r="BV40" s="82"/>
      <c r="BW40" s="82"/>
      <c r="BX40" s="82"/>
      <c r="BY40" s="82"/>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82"/>
      <c r="BN41" s="82"/>
      <c r="BO41" s="82"/>
      <c r="BP41" s="82"/>
      <c r="BQ41" s="82"/>
      <c r="BR41" s="82"/>
      <c r="BS41" s="82"/>
      <c r="BT41" s="82"/>
      <c r="BU41" s="82"/>
      <c r="BV41" s="82"/>
      <c r="BW41" s="82"/>
      <c r="BX41" s="82"/>
      <c r="BY41" s="82"/>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82"/>
      <c r="BN42" s="82"/>
      <c r="BO42" s="82"/>
      <c r="BP42" s="82"/>
      <c r="BQ42" s="82"/>
      <c r="BR42" s="82"/>
      <c r="BS42" s="82"/>
      <c r="BT42" s="82"/>
      <c r="BU42" s="82"/>
      <c r="BV42" s="82"/>
      <c r="BW42" s="82"/>
      <c r="BX42" s="82"/>
      <c r="BY42" s="82"/>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82"/>
      <c r="BN43" s="82"/>
      <c r="BO43" s="82"/>
      <c r="BP43" s="82"/>
      <c r="BQ43" s="82"/>
      <c r="BR43" s="82"/>
      <c r="BS43" s="82"/>
      <c r="BT43" s="82"/>
      <c r="BU43" s="82"/>
      <c r="BV43" s="82"/>
      <c r="BW43" s="82"/>
      <c r="BX43" s="82"/>
      <c r="BY43" s="82"/>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109</v>
      </c>
      <c r="BM47" s="82"/>
      <c r="BN47" s="82"/>
      <c r="BO47" s="82"/>
      <c r="BP47" s="82"/>
      <c r="BQ47" s="82"/>
      <c r="BR47" s="82"/>
      <c r="BS47" s="82"/>
      <c r="BT47" s="82"/>
      <c r="BU47" s="82"/>
      <c r="BV47" s="82"/>
      <c r="BW47" s="82"/>
      <c r="BX47" s="82"/>
      <c r="BY47" s="82"/>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82"/>
      <c r="BN48" s="82"/>
      <c r="BO48" s="82"/>
      <c r="BP48" s="82"/>
      <c r="BQ48" s="82"/>
      <c r="BR48" s="82"/>
      <c r="BS48" s="82"/>
      <c r="BT48" s="82"/>
      <c r="BU48" s="82"/>
      <c r="BV48" s="82"/>
      <c r="BW48" s="82"/>
      <c r="BX48" s="82"/>
      <c r="BY48" s="82"/>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82"/>
      <c r="BN49" s="82"/>
      <c r="BO49" s="82"/>
      <c r="BP49" s="82"/>
      <c r="BQ49" s="82"/>
      <c r="BR49" s="82"/>
      <c r="BS49" s="82"/>
      <c r="BT49" s="82"/>
      <c r="BU49" s="82"/>
      <c r="BV49" s="82"/>
      <c r="BW49" s="82"/>
      <c r="BX49" s="82"/>
      <c r="BY49" s="82"/>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82"/>
      <c r="BN50" s="82"/>
      <c r="BO50" s="82"/>
      <c r="BP50" s="82"/>
      <c r="BQ50" s="82"/>
      <c r="BR50" s="82"/>
      <c r="BS50" s="82"/>
      <c r="BT50" s="82"/>
      <c r="BU50" s="82"/>
      <c r="BV50" s="82"/>
      <c r="BW50" s="82"/>
      <c r="BX50" s="82"/>
      <c r="BY50" s="82"/>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82"/>
      <c r="BN51" s="82"/>
      <c r="BO51" s="82"/>
      <c r="BP51" s="82"/>
      <c r="BQ51" s="82"/>
      <c r="BR51" s="82"/>
      <c r="BS51" s="82"/>
      <c r="BT51" s="82"/>
      <c r="BU51" s="82"/>
      <c r="BV51" s="82"/>
      <c r="BW51" s="82"/>
      <c r="BX51" s="82"/>
      <c r="BY51" s="82"/>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82"/>
      <c r="BN52" s="82"/>
      <c r="BO52" s="82"/>
      <c r="BP52" s="82"/>
      <c r="BQ52" s="82"/>
      <c r="BR52" s="82"/>
      <c r="BS52" s="82"/>
      <c r="BT52" s="82"/>
      <c r="BU52" s="82"/>
      <c r="BV52" s="82"/>
      <c r="BW52" s="82"/>
      <c r="BX52" s="82"/>
      <c r="BY52" s="82"/>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82"/>
      <c r="BN53" s="82"/>
      <c r="BO53" s="82"/>
      <c r="BP53" s="82"/>
      <c r="BQ53" s="82"/>
      <c r="BR53" s="82"/>
      <c r="BS53" s="82"/>
      <c r="BT53" s="82"/>
      <c r="BU53" s="82"/>
      <c r="BV53" s="82"/>
      <c r="BW53" s="82"/>
      <c r="BX53" s="82"/>
      <c r="BY53" s="82"/>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82"/>
      <c r="BN54" s="82"/>
      <c r="BO54" s="82"/>
      <c r="BP54" s="82"/>
      <c r="BQ54" s="82"/>
      <c r="BR54" s="82"/>
      <c r="BS54" s="82"/>
      <c r="BT54" s="82"/>
      <c r="BU54" s="82"/>
      <c r="BV54" s="82"/>
      <c r="BW54" s="82"/>
      <c r="BX54" s="82"/>
      <c r="BY54" s="82"/>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82"/>
      <c r="BN55" s="82"/>
      <c r="BO55" s="82"/>
      <c r="BP55" s="82"/>
      <c r="BQ55" s="82"/>
      <c r="BR55" s="82"/>
      <c r="BS55" s="82"/>
      <c r="BT55" s="82"/>
      <c r="BU55" s="82"/>
      <c r="BV55" s="82"/>
      <c r="BW55" s="82"/>
      <c r="BX55" s="82"/>
      <c r="BY55" s="82"/>
      <c r="BZ55" s="5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82"/>
      <c r="BN56" s="82"/>
      <c r="BO56" s="82"/>
      <c r="BP56" s="82"/>
      <c r="BQ56" s="82"/>
      <c r="BR56" s="82"/>
      <c r="BS56" s="82"/>
      <c r="BT56" s="82"/>
      <c r="BU56" s="82"/>
      <c r="BV56" s="82"/>
      <c r="BW56" s="82"/>
      <c r="BX56" s="82"/>
      <c r="BY56" s="82"/>
      <c r="BZ56" s="5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82"/>
      <c r="BN57" s="82"/>
      <c r="BO57" s="82"/>
      <c r="BP57" s="82"/>
      <c r="BQ57" s="82"/>
      <c r="BR57" s="82"/>
      <c r="BS57" s="82"/>
      <c r="BT57" s="82"/>
      <c r="BU57" s="82"/>
      <c r="BV57" s="82"/>
      <c r="BW57" s="82"/>
      <c r="BX57" s="82"/>
      <c r="BY57" s="82"/>
      <c r="BZ57" s="5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82"/>
      <c r="BN58" s="82"/>
      <c r="BO58" s="82"/>
      <c r="BP58" s="82"/>
      <c r="BQ58" s="82"/>
      <c r="BR58" s="82"/>
      <c r="BS58" s="82"/>
      <c r="BT58" s="82"/>
      <c r="BU58" s="82"/>
      <c r="BV58" s="82"/>
      <c r="BW58" s="82"/>
      <c r="BX58" s="82"/>
      <c r="BY58" s="82"/>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82"/>
      <c r="BN59" s="82"/>
      <c r="BO59" s="82"/>
      <c r="BP59" s="82"/>
      <c r="BQ59" s="82"/>
      <c r="BR59" s="82"/>
      <c r="BS59" s="82"/>
      <c r="BT59" s="82"/>
      <c r="BU59" s="82"/>
      <c r="BV59" s="82"/>
      <c r="BW59" s="82"/>
      <c r="BX59" s="82"/>
      <c r="BY59" s="82"/>
      <c r="BZ59" s="50"/>
    </row>
    <row r="60" spans="1:78" ht="13.5" customHeight="1" x14ac:dyDescent="0.15">
      <c r="A60" s="2"/>
      <c r="B60" s="59" t="s">
        <v>27</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49"/>
      <c r="BM60" s="82"/>
      <c r="BN60" s="82"/>
      <c r="BO60" s="82"/>
      <c r="BP60" s="82"/>
      <c r="BQ60" s="82"/>
      <c r="BR60" s="82"/>
      <c r="BS60" s="82"/>
      <c r="BT60" s="82"/>
      <c r="BU60" s="82"/>
      <c r="BV60" s="82"/>
      <c r="BW60" s="82"/>
      <c r="BX60" s="82"/>
      <c r="BY60" s="82"/>
      <c r="BZ60" s="5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49"/>
      <c r="BM61" s="82"/>
      <c r="BN61" s="82"/>
      <c r="BO61" s="82"/>
      <c r="BP61" s="82"/>
      <c r="BQ61" s="82"/>
      <c r="BR61" s="82"/>
      <c r="BS61" s="82"/>
      <c r="BT61" s="82"/>
      <c r="BU61" s="82"/>
      <c r="BV61" s="82"/>
      <c r="BW61" s="82"/>
      <c r="BX61" s="82"/>
      <c r="BY61" s="82"/>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82"/>
      <c r="BN62" s="82"/>
      <c r="BO62" s="82"/>
      <c r="BP62" s="82"/>
      <c r="BQ62" s="82"/>
      <c r="BR62" s="82"/>
      <c r="BS62" s="82"/>
      <c r="BT62" s="82"/>
      <c r="BU62" s="82"/>
      <c r="BV62" s="82"/>
      <c r="BW62" s="82"/>
      <c r="BX62" s="82"/>
      <c r="BY62" s="82"/>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110</v>
      </c>
      <c r="BM66" s="82"/>
      <c r="BN66" s="82"/>
      <c r="BO66" s="82"/>
      <c r="BP66" s="82"/>
      <c r="BQ66" s="82"/>
      <c r="BR66" s="82"/>
      <c r="BS66" s="82"/>
      <c r="BT66" s="82"/>
      <c r="BU66" s="82"/>
      <c r="BV66" s="82"/>
      <c r="BW66" s="82"/>
      <c r="BX66" s="82"/>
      <c r="BY66" s="82"/>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82"/>
      <c r="BN67" s="82"/>
      <c r="BO67" s="82"/>
      <c r="BP67" s="82"/>
      <c r="BQ67" s="82"/>
      <c r="BR67" s="82"/>
      <c r="BS67" s="82"/>
      <c r="BT67" s="82"/>
      <c r="BU67" s="82"/>
      <c r="BV67" s="82"/>
      <c r="BW67" s="82"/>
      <c r="BX67" s="82"/>
      <c r="BY67" s="82"/>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82"/>
      <c r="BN68" s="82"/>
      <c r="BO68" s="82"/>
      <c r="BP68" s="82"/>
      <c r="BQ68" s="82"/>
      <c r="BR68" s="82"/>
      <c r="BS68" s="82"/>
      <c r="BT68" s="82"/>
      <c r="BU68" s="82"/>
      <c r="BV68" s="82"/>
      <c r="BW68" s="82"/>
      <c r="BX68" s="82"/>
      <c r="BY68" s="82"/>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82"/>
      <c r="BN69" s="82"/>
      <c r="BO69" s="82"/>
      <c r="BP69" s="82"/>
      <c r="BQ69" s="82"/>
      <c r="BR69" s="82"/>
      <c r="BS69" s="82"/>
      <c r="BT69" s="82"/>
      <c r="BU69" s="82"/>
      <c r="BV69" s="82"/>
      <c r="BW69" s="82"/>
      <c r="BX69" s="82"/>
      <c r="BY69" s="82"/>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82"/>
      <c r="BN70" s="82"/>
      <c r="BO70" s="82"/>
      <c r="BP70" s="82"/>
      <c r="BQ70" s="82"/>
      <c r="BR70" s="82"/>
      <c r="BS70" s="82"/>
      <c r="BT70" s="82"/>
      <c r="BU70" s="82"/>
      <c r="BV70" s="82"/>
      <c r="BW70" s="82"/>
      <c r="BX70" s="82"/>
      <c r="BY70" s="82"/>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82"/>
      <c r="BN71" s="82"/>
      <c r="BO71" s="82"/>
      <c r="BP71" s="82"/>
      <c r="BQ71" s="82"/>
      <c r="BR71" s="82"/>
      <c r="BS71" s="82"/>
      <c r="BT71" s="82"/>
      <c r="BU71" s="82"/>
      <c r="BV71" s="82"/>
      <c r="BW71" s="82"/>
      <c r="BX71" s="82"/>
      <c r="BY71" s="82"/>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82"/>
      <c r="BN72" s="82"/>
      <c r="BO72" s="82"/>
      <c r="BP72" s="82"/>
      <c r="BQ72" s="82"/>
      <c r="BR72" s="82"/>
      <c r="BS72" s="82"/>
      <c r="BT72" s="82"/>
      <c r="BU72" s="82"/>
      <c r="BV72" s="82"/>
      <c r="BW72" s="82"/>
      <c r="BX72" s="82"/>
      <c r="BY72" s="82"/>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82"/>
      <c r="BN73" s="82"/>
      <c r="BO73" s="82"/>
      <c r="BP73" s="82"/>
      <c r="BQ73" s="82"/>
      <c r="BR73" s="82"/>
      <c r="BS73" s="82"/>
      <c r="BT73" s="82"/>
      <c r="BU73" s="82"/>
      <c r="BV73" s="82"/>
      <c r="BW73" s="82"/>
      <c r="BX73" s="82"/>
      <c r="BY73" s="82"/>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82"/>
      <c r="BN74" s="82"/>
      <c r="BO74" s="82"/>
      <c r="BP74" s="82"/>
      <c r="BQ74" s="82"/>
      <c r="BR74" s="82"/>
      <c r="BS74" s="82"/>
      <c r="BT74" s="82"/>
      <c r="BU74" s="82"/>
      <c r="BV74" s="82"/>
      <c r="BW74" s="82"/>
      <c r="BX74" s="82"/>
      <c r="BY74" s="82"/>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82"/>
      <c r="BN75" s="82"/>
      <c r="BO75" s="82"/>
      <c r="BP75" s="82"/>
      <c r="BQ75" s="82"/>
      <c r="BR75" s="82"/>
      <c r="BS75" s="82"/>
      <c r="BT75" s="82"/>
      <c r="BU75" s="82"/>
      <c r="BV75" s="82"/>
      <c r="BW75" s="82"/>
      <c r="BX75" s="82"/>
      <c r="BY75" s="82"/>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82"/>
      <c r="BN76" s="82"/>
      <c r="BO76" s="82"/>
      <c r="BP76" s="82"/>
      <c r="BQ76" s="82"/>
      <c r="BR76" s="82"/>
      <c r="BS76" s="82"/>
      <c r="BT76" s="82"/>
      <c r="BU76" s="82"/>
      <c r="BV76" s="82"/>
      <c r="BW76" s="82"/>
      <c r="BX76" s="82"/>
      <c r="BY76" s="82"/>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82"/>
      <c r="BN77" s="82"/>
      <c r="BO77" s="82"/>
      <c r="BP77" s="82"/>
      <c r="BQ77" s="82"/>
      <c r="BR77" s="82"/>
      <c r="BS77" s="82"/>
      <c r="BT77" s="82"/>
      <c r="BU77" s="82"/>
      <c r="BV77" s="82"/>
      <c r="BW77" s="82"/>
      <c r="BX77" s="82"/>
      <c r="BY77" s="82"/>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82"/>
      <c r="BN78" s="82"/>
      <c r="BO78" s="82"/>
      <c r="BP78" s="82"/>
      <c r="BQ78" s="82"/>
      <c r="BR78" s="82"/>
      <c r="BS78" s="82"/>
      <c r="BT78" s="82"/>
      <c r="BU78" s="82"/>
      <c r="BV78" s="82"/>
      <c r="BW78" s="82"/>
      <c r="BX78" s="82"/>
      <c r="BY78" s="82"/>
      <c r="BZ78" s="5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82"/>
      <c r="BN79" s="82"/>
      <c r="BO79" s="82"/>
      <c r="BP79" s="82"/>
      <c r="BQ79" s="82"/>
      <c r="BR79" s="82"/>
      <c r="BS79" s="82"/>
      <c r="BT79" s="82"/>
      <c r="BU79" s="82"/>
      <c r="BV79" s="82"/>
      <c r="BW79" s="82"/>
      <c r="BX79" s="82"/>
      <c r="BY79" s="82"/>
      <c r="BZ79" s="5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82"/>
      <c r="BN80" s="82"/>
      <c r="BO80" s="82"/>
      <c r="BP80" s="82"/>
      <c r="BQ80" s="82"/>
      <c r="BR80" s="82"/>
      <c r="BS80" s="82"/>
      <c r="BT80" s="82"/>
      <c r="BU80" s="82"/>
      <c r="BV80" s="82"/>
      <c r="BW80" s="82"/>
      <c r="BX80" s="82"/>
      <c r="BY80" s="82"/>
      <c r="BZ80" s="5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82"/>
      <c r="BN81" s="82"/>
      <c r="BO81" s="82"/>
      <c r="BP81" s="82"/>
      <c r="BQ81" s="82"/>
      <c r="BR81" s="82"/>
      <c r="BS81" s="82"/>
      <c r="BT81" s="82"/>
      <c r="BU81" s="82"/>
      <c r="BV81" s="82"/>
      <c r="BW81" s="82"/>
      <c r="BX81" s="82"/>
      <c r="BY81" s="82"/>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42</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ohzg24nCcrZydq8/zwE96jU2XL/huB6tUa1w+pAIxvkmHdo9bZ7XM5i9QYZl1X3kvboXhJFSf/B//gvi9eoFDA==" saltValue="/IEoGMpw/+muTyXbTFojs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5" t="s">
        <v>52</v>
      </c>
      <c r="I3" s="76"/>
      <c r="J3" s="76"/>
      <c r="K3" s="76"/>
      <c r="L3" s="76"/>
      <c r="M3" s="76"/>
      <c r="N3" s="76"/>
      <c r="O3" s="76"/>
      <c r="P3" s="76"/>
      <c r="Q3" s="76"/>
      <c r="R3" s="76"/>
      <c r="S3" s="76"/>
      <c r="T3" s="76"/>
      <c r="U3" s="76"/>
      <c r="V3" s="76"/>
      <c r="W3" s="77"/>
      <c r="X3" s="81" t="s">
        <v>53</v>
      </c>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t="s">
        <v>54</v>
      </c>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row>
    <row r="4" spans="1:144" x14ac:dyDescent="0.15">
      <c r="A4" s="29" t="s">
        <v>55</v>
      </c>
      <c r="B4" s="31"/>
      <c r="C4" s="31"/>
      <c r="D4" s="31"/>
      <c r="E4" s="31"/>
      <c r="F4" s="31"/>
      <c r="G4" s="31"/>
      <c r="H4" s="78"/>
      <c r="I4" s="79"/>
      <c r="J4" s="79"/>
      <c r="K4" s="79"/>
      <c r="L4" s="79"/>
      <c r="M4" s="79"/>
      <c r="N4" s="79"/>
      <c r="O4" s="79"/>
      <c r="P4" s="79"/>
      <c r="Q4" s="79"/>
      <c r="R4" s="79"/>
      <c r="S4" s="79"/>
      <c r="T4" s="79"/>
      <c r="U4" s="79"/>
      <c r="V4" s="79"/>
      <c r="W4" s="80"/>
      <c r="X4" s="74" t="s">
        <v>56</v>
      </c>
      <c r="Y4" s="74"/>
      <c r="Z4" s="74"/>
      <c r="AA4" s="74"/>
      <c r="AB4" s="74"/>
      <c r="AC4" s="74"/>
      <c r="AD4" s="74"/>
      <c r="AE4" s="74"/>
      <c r="AF4" s="74"/>
      <c r="AG4" s="74"/>
      <c r="AH4" s="74"/>
      <c r="AI4" s="74" t="s">
        <v>57</v>
      </c>
      <c r="AJ4" s="74"/>
      <c r="AK4" s="74"/>
      <c r="AL4" s="74"/>
      <c r="AM4" s="74"/>
      <c r="AN4" s="74"/>
      <c r="AO4" s="74"/>
      <c r="AP4" s="74"/>
      <c r="AQ4" s="74"/>
      <c r="AR4" s="74"/>
      <c r="AS4" s="74"/>
      <c r="AT4" s="74" t="s">
        <v>58</v>
      </c>
      <c r="AU4" s="74"/>
      <c r="AV4" s="74"/>
      <c r="AW4" s="74"/>
      <c r="AX4" s="74"/>
      <c r="AY4" s="74"/>
      <c r="AZ4" s="74"/>
      <c r="BA4" s="74"/>
      <c r="BB4" s="74"/>
      <c r="BC4" s="74"/>
      <c r="BD4" s="74"/>
      <c r="BE4" s="74" t="s">
        <v>59</v>
      </c>
      <c r="BF4" s="74"/>
      <c r="BG4" s="74"/>
      <c r="BH4" s="74"/>
      <c r="BI4" s="74"/>
      <c r="BJ4" s="74"/>
      <c r="BK4" s="74"/>
      <c r="BL4" s="74"/>
      <c r="BM4" s="74"/>
      <c r="BN4" s="74"/>
      <c r="BO4" s="74"/>
      <c r="BP4" s="74" t="s">
        <v>60</v>
      </c>
      <c r="BQ4" s="74"/>
      <c r="BR4" s="74"/>
      <c r="BS4" s="74"/>
      <c r="BT4" s="74"/>
      <c r="BU4" s="74"/>
      <c r="BV4" s="74"/>
      <c r="BW4" s="74"/>
      <c r="BX4" s="74"/>
      <c r="BY4" s="74"/>
      <c r="BZ4" s="74"/>
      <c r="CA4" s="74" t="s">
        <v>61</v>
      </c>
      <c r="CB4" s="74"/>
      <c r="CC4" s="74"/>
      <c r="CD4" s="74"/>
      <c r="CE4" s="74"/>
      <c r="CF4" s="74"/>
      <c r="CG4" s="74"/>
      <c r="CH4" s="74"/>
      <c r="CI4" s="74"/>
      <c r="CJ4" s="74"/>
      <c r="CK4" s="74"/>
      <c r="CL4" s="74" t="s">
        <v>62</v>
      </c>
      <c r="CM4" s="74"/>
      <c r="CN4" s="74"/>
      <c r="CO4" s="74"/>
      <c r="CP4" s="74"/>
      <c r="CQ4" s="74"/>
      <c r="CR4" s="74"/>
      <c r="CS4" s="74"/>
      <c r="CT4" s="74"/>
      <c r="CU4" s="74"/>
      <c r="CV4" s="74"/>
      <c r="CW4" s="74" t="s">
        <v>63</v>
      </c>
      <c r="CX4" s="74"/>
      <c r="CY4" s="74"/>
      <c r="CZ4" s="74"/>
      <c r="DA4" s="74"/>
      <c r="DB4" s="74"/>
      <c r="DC4" s="74"/>
      <c r="DD4" s="74"/>
      <c r="DE4" s="74"/>
      <c r="DF4" s="74"/>
      <c r="DG4" s="74"/>
      <c r="DH4" s="74" t="s">
        <v>64</v>
      </c>
      <c r="DI4" s="74"/>
      <c r="DJ4" s="74"/>
      <c r="DK4" s="74"/>
      <c r="DL4" s="74"/>
      <c r="DM4" s="74"/>
      <c r="DN4" s="74"/>
      <c r="DO4" s="74"/>
      <c r="DP4" s="74"/>
      <c r="DQ4" s="74"/>
      <c r="DR4" s="74"/>
      <c r="DS4" s="74" t="s">
        <v>65</v>
      </c>
      <c r="DT4" s="74"/>
      <c r="DU4" s="74"/>
      <c r="DV4" s="74"/>
      <c r="DW4" s="74"/>
      <c r="DX4" s="74"/>
      <c r="DY4" s="74"/>
      <c r="DZ4" s="74"/>
      <c r="EA4" s="74"/>
      <c r="EB4" s="74"/>
      <c r="EC4" s="74"/>
      <c r="ED4" s="74" t="s">
        <v>66</v>
      </c>
      <c r="EE4" s="74"/>
      <c r="EF4" s="74"/>
      <c r="EG4" s="74"/>
      <c r="EH4" s="74"/>
      <c r="EI4" s="74"/>
      <c r="EJ4" s="74"/>
      <c r="EK4" s="74"/>
      <c r="EL4" s="74"/>
      <c r="EM4" s="74"/>
      <c r="EN4" s="74"/>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74446</v>
      </c>
      <c r="D6" s="34">
        <f t="shared" si="3"/>
        <v>47</v>
      </c>
      <c r="E6" s="34">
        <f t="shared" si="3"/>
        <v>1</v>
      </c>
      <c r="F6" s="34">
        <f t="shared" si="3"/>
        <v>0</v>
      </c>
      <c r="G6" s="34">
        <f t="shared" si="3"/>
        <v>0</v>
      </c>
      <c r="H6" s="34" t="str">
        <f t="shared" si="3"/>
        <v>福島県　三島町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95.92</v>
      </c>
      <c r="Q6" s="35">
        <f t="shared" si="3"/>
        <v>3854</v>
      </c>
      <c r="R6" s="35">
        <f t="shared" si="3"/>
        <v>1639</v>
      </c>
      <c r="S6" s="35">
        <f t="shared" si="3"/>
        <v>90.81</v>
      </c>
      <c r="T6" s="35">
        <f t="shared" si="3"/>
        <v>18.05</v>
      </c>
      <c r="U6" s="35">
        <f t="shared" si="3"/>
        <v>1550</v>
      </c>
      <c r="V6" s="35">
        <f t="shared" si="3"/>
        <v>1.05</v>
      </c>
      <c r="W6" s="35">
        <f t="shared" si="3"/>
        <v>1476.19</v>
      </c>
      <c r="X6" s="36">
        <f>IF(X7="",NA(),X7)</f>
        <v>61.92</v>
      </c>
      <c r="Y6" s="36">
        <f t="shared" ref="Y6:AG6" si="4">IF(Y7="",NA(),Y7)</f>
        <v>65.010000000000005</v>
      </c>
      <c r="Z6" s="36">
        <f t="shared" si="4"/>
        <v>70.27</v>
      </c>
      <c r="AA6" s="36">
        <f t="shared" si="4"/>
        <v>92.98</v>
      </c>
      <c r="AB6" s="36">
        <f t="shared" si="4"/>
        <v>68.7</v>
      </c>
      <c r="AC6" s="36">
        <f t="shared" si="4"/>
        <v>73.06</v>
      </c>
      <c r="AD6" s="36">
        <f t="shared" si="4"/>
        <v>72.03</v>
      </c>
      <c r="AE6" s="36">
        <f t="shared" si="4"/>
        <v>72.11</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1258.45</v>
      </c>
      <c r="BF6" s="36">
        <f t="shared" ref="BF6:BN6" si="7">IF(BF7="",NA(),BF7)</f>
        <v>1473.07</v>
      </c>
      <c r="BG6" s="36">
        <f t="shared" si="7"/>
        <v>1627.74</v>
      </c>
      <c r="BH6" s="36">
        <f t="shared" si="7"/>
        <v>1824.44</v>
      </c>
      <c r="BI6" s="36">
        <f t="shared" si="7"/>
        <v>1758.64</v>
      </c>
      <c r="BJ6" s="36">
        <f t="shared" si="7"/>
        <v>1486.62</v>
      </c>
      <c r="BK6" s="36">
        <f t="shared" si="7"/>
        <v>1510.14</v>
      </c>
      <c r="BL6" s="36">
        <f t="shared" si="7"/>
        <v>1595.62</v>
      </c>
      <c r="BM6" s="36">
        <f t="shared" si="7"/>
        <v>1302.33</v>
      </c>
      <c r="BN6" s="36">
        <f t="shared" si="7"/>
        <v>1274.21</v>
      </c>
      <c r="BO6" s="35" t="str">
        <f>IF(BO7="","",IF(BO7="-","【-】","【"&amp;SUBSTITUTE(TEXT(BO7,"#,##0.00"),"-","△")&amp;"】"))</f>
        <v>【1,074.14】</v>
      </c>
      <c r="BP6" s="36">
        <f>IF(BP7="",NA(),BP7)</f>
        <v>44.52</v>
      </c>
      <c r="BQ6" s="36">
        <f t="shared" ref="BQ6:BY6" si="8">IF(BQ7="",NA(),BQ7)</f>
        <v>48.29</v>
      </c>
      <c r="BR6" s="36">
        <f t="shared" si="8"/>
        <v>48.11</v>
      </c>
      <c r="BS6" s="36">
        <f t="shared" si="8"/>
        <v>45.01</v>
      </c>
      <c r="BT6" s="36">
        <f t="shared" si="8"/>
        <v>46.46</v>
      </c>
      <c r="BU6" s="36">
        <f t="shared" si="8"/>
        <v>24.39</v>
      </c>
      <c r="BV6" s="36">
        <f t="shared" si="8"/>
        <v>22.67</v>
      </c>
      <c r="BW6" s="36">
        <f t="shared" si="8"/>
        <v>37.92</v>
      </c>
      <c r="BX6" s="36">
        <f t="shared" si="8"/>
        <v>40.89</v>
      </c>
      <c r="BY6" s="36">
        <f t="shared" si="8"/>
        <v>41.25</v>
      </c>
      <c r="BZ6" s="35" t="str">
        <f>IF(BZ7="","",IF(BZ7="-","【-】","【"&amp;SUBSTITUTE(TEXT(BZ7,"#,##0.00"),"-","△")&amp;"】"))</f>
        <v>【54.36】</v>
      </c>
      <c r="CA6" s="36">
        <f>IF(CA7="",NA(),CA7)</f>
        <v>500.72</v>
      </c>
      <c r="CB6" s="36">
        <f t="shared" ref="CB6:CJ6" si="9">IF(CB7="",NA(),CB7)</f>
        <v>474.47</v>
      </c>
      <c r="CC6" s="36">
        <f t="shared" si="9"/>
        <v>480.91</v>
      </c>
      <c r="CD6" s="36">
        <f t="shared" si="9"/>
        <v>506.27</v>
      </c>
      <c r="CE6" s="36">
        <f t="shared" si="9"/>
        <v>504.91</v>
      </c>
      <c r="CF6" s="36">
        <f t="shared" si="9"/>
        <v>734.18</v>
      </c>
      <c r="CG6" s="36">
        <f t="shared" si="9"/>
        <v>789.62</v>
      </c>
      <c r="CH6" s="36">
        <f t="shared" si="9"/>
        <v>423.18</v>
      </c>
      <c r="CI6" s="36">
        <f t="shared" si="9"/>
        <v>383.2</v>
      </c>
      <c r="CJ6" s="36">
        <f t="shared" si="9"/>
        <v>383.25</v>
      </c>
      <c r="CK6" s="35" t="str">
        <f>IF(CK7="","",IF(CK7="-","【-】","【"&amp;SUBSTITUTE(TEXT(CK7,"#,##0.00"),"-","△")&amp;"】"))</f>
        <v>【296.40】</v>
      </c>
      <c r="CL6" s="36">
        <f>IF(CL7="",NA(),CL7)</f>
        <v>41.12</v>
      </c>
      <c r="CM6" s="36">
        <f t="shared" ref="CM6:CU6" si="10">IF(CM7="",NA(),CM7)</f>
        <v>40.92</v>
      </c>
      <c r="CN6" s="36">
        <f t="shared" si="10"/>
        <v>43.34</v>
      </c>
      <c r="CO6" s="36">
        <f t="shared" si="10"/>
        <v>41.95</v>
      </c>
      <c r="CP6" s="36">
        <f t="shared" si="10"/>
        <v>38.979999999999997</v>
      </c>
      <c r="CQ6" s="36">
        <f t="shared" si="10"/>
        <v>48.36</v>
      </c>
      <c r="CR6" s="36">
        <f t="shared" si="10"/>
        <v>48.7</v>
      </c>
      <c r="CS6" s="36">
        <f t="shared" si="10"/>
        <v>46.9</v>
      </c>
      <c r="CT6" s="36">
        <f t="shared" si="10"/>
        <v>47.95</v>
      </c>
      <c r="CU6" s="36">
        <f t="shared" si="10"/>
        <v>48.26</v>
      </c>
      <c r="CV6" s="35" t="str">
        <f>IF(CV7="","",IF(CV7="-","【-】","【"&amp;SUBSTITUTE(TEXT(CV7,"#,##0.00"),"-","△")&amp;"】"))</f>
        <v>【55.95】</v>
      </c>
      <c r="CW6" s="36">
        <f>IF(CW7="",NA(),CW7)</f>
        <v>85.35</v>
      </c>
      <c r="CX6" s="36">
        <f t="shared" ref="CX6:DF6" si="11">IF(CX7="",NA(),CX7)</f>
        <v>83.09</v>
      </c>
      <c r="CY6" s="36">
        <f t="shared" si="11"/>
        <v>77.16</v>
      </c>
      <c r="CZ6" s="36">
        <f t="shared" si="11"/>
        <v>78.47</v>
      </c>
      <c r="DA6" s="36">
        <f t="shared" si="11"/>
        <v>80.91</v>
      </c>
      <c r="DB6" s="36">
        <f t="shared" si="11"/>
        <v>75.239999999999995</v>
      </c>
      <c r="DC6" s="36">
        <f t="shared" si="11"/>
        <v>74.959999999999994</v>
      </c>
      <c r="DD6" s="36">
        <f t="shared" si="11"/>
        <v>74.63</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5.01</v>
      </c>
      <c r="EG6" s="35">
        <f t="shared" si="14"/>
        <v>0</v>
      </c>
      <c r="EH6" s="35">
        <f t="shared" si="14"/>
        <v>0</v>
      </c>
      <c r="EI6" s="36">
        <f t="shared" si="14"/>
        <v>0.91</v>
      </c>
      <c r="EJ6" s="36">
        <f t="shared" si="14"/>
        <v>1.26</v>
      </c>
      <c r="EK6" s="36">
        <f t="shared" si="14"/>
        <v>0.78</v>
      </c>
      <c r="EL6" s="36">
        <f t="shared" si="14"/>
        <v>0.56999999999999995</v>
      </c>
      <c r="EM6" s="36">
        <f t="shared" si="14"/>
        <v>0.62</v>
      </c>
      <c r="EN6" s="35" t="str">
        <f>IF(EN7="","",IF(EN7="-","【-】","【"&amp;SUBSTITUTE(TEXT(EN7,"#,##0.00"),"-","△")&amp;"】"))</f>
        <v>【0.54】</v>
      </c>
    </row>
    <row r="7" spans="1:144" s="37" customFormat="1" x14ac:dyDescent="0.15">
      <c r="A7" s="29"/>
      <c r="B7" s="38">
        <v>2018</v>
      </c>
      <c r="C7" s="38">
        <v>74446</v>
      </c>
      <c r="D7" s="38">
        <v>47</v>
      </c>
      <c r="E7" s="38">
        <v>1</v>
      </c>
      <c r="F7" s="38">
        <v>0</v>
      </c>
      <c r="G7" s="38">
        <v>0</v>
      </c>
      <c r="H7" s="38" t="s">
        <v>96</v>
      </c>
      <c r="I7" s="38" t="s">
        <v>97</v>
      </c>
      <c r="J7" s="38" t="s">
        <v>98</v>
      </c>
      <c r="K7" s="38" t="s">
        <v>99</v>
      </c>
      <c r="L7" s="38" t="s">
        <v>100</v>
      </c>
      <c r="M7" s="38" t="s">
        <v>101</v>
      </c>
      <c r="N7" s="39" t="s">
        <v>102</v>
      </c>
      <c r="O7" s="39" t="s">
        <v>103</v>
      </c>
      <c r="P7" s="39">
        <v>95.92</v>
      </c>
      <c r="Q7" s="39">
        <v>3854</v>
      </c>
      <c r="R7" s="39">
        <v>1639</v>
      </c>
      <c r="S7" s="39">
        <v>90.81</v>
      </c>
      <c r="T7" s="39">
        <v>18.05</v>
      </c>
      <c r="U7" s="39">
        <v>1550</v>
      </c>
      <c r="V7" s="39">
        <v>1.05</v>
      </c>
      <c r="W7" s="39">
        <v>1476.19</v>
      </c>
      <c r="X7" s="39">
        <v>61.92</v>
      </c>
      <c r="Y7" s="39">
        <v>65.010000000000005</v>
      </c>
      <c r="Z7" s="39">
        <v>70.27</v>
      </c>
      <c r="AA7" s="39">
        <v>92.98</v>
      </c>
      <c r="AB7" s="39">
        <v>68.7</v>
      </c>
      <c r="AC7" s="39">
        <v>73.06</v>
      </c>
      <c r="AD7" s="39">
        <v>72.03</v>
      </c>
      <c r="AE7" s="39">
        <v>72.11</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1258.45</v>
      </c>
      <c r="BF7" s="39">
        <v>1473.07</v>
      </c>
      <c r="BG7" s="39">
        <v>1627.74</v>
      </c>
      <c r="BH7" s="39">
        <v>1824.44</v>
      </c>
      <c r="BI7" s="39">
        <v>1758.64</v>
      </c>
      <c r="BJ7" s="39">
        <v>1486.62</v>
      </c>
      <c r="BK7" s="39">
        <v>1510.14</v>
      </c>
      <c r="BL7" s="39">
        <v>1595.62</v>
      </c>
      <c r="BM7" s="39">
        <v>1302.33</v>
      </c>
      <c r="BN7" s="39">
        <v>1274.21</v>
      </c>
      <c r="BO7" s="39">
        <v>1074.1400000000001</v>
      </c>
      <c r="BP7" s="39">
        <v>44.52</v>
      </c>
      <c r="BQ7" s="39">
        <v>48.29</v>
      </c>
      <c r="BR7" s="39">
        <v>48.11</v>
      </c>
      <c r="BS7" s="39">
        <v>45.01</v>
      </c>
      <c r="BT7" s="39">
        <v>46.46</v>
      </c>
      <c r="BU7" s="39">
        <v>24.39</v>
      </c>
      <c r="BV7" s="39">
        <v>22.67</v>
      </c>
      <c r="BW7" s="39">
        <v>37.92</v>
      </c>
      <c r="BX7" s="39">
        <v>40.89</v>
      </c>
      <c r="BY7" s="39">
        <v>41.25</v>
      </c>
      <c r="BZ7" s="39">
        <v>54.36</v>
      </c>
      <c r="CA7" s="39">
        <v>500.72</v>
      </c>
      <c r="CB7" s="39">
        <v>474.47</v>
      </c>
      <c r="CC7" s="39">
        <v>480.91</v>
      </c>
      <c r="CD7" s="39">
        <v>506.27</v>
      </c>
      <c r="CE7" s="39">
        <v>504.91</v>
      </c>
      <c r="CF7" s="39">
        <v>734.18</v>
      </c>
      <c r="CG7" s="39">
        <v>789.62</v>
      </c>
      <c r="CH7" s="39">
        <v>423.18</v>
      </c>
      <c r="CI7" s="39">
        <v>383.2</v>
      </c>
      <c r="CJ7" s="39">
        <v>383.25</v>
      </c>
      <c r="CK7" s="39">
        <v>296.39999999999998</v>
      </c>
      <c r="CL7" s="39">
        <v>41.12</v>
      </c>
      <c r="CM7" s="39">
        <v>40.92</v>
      </c>
      <c r="CN7" s="39">
        <v>43.34</v>
      </c>
      <c r="CO7" s="39">
        <v>41.95</v>
      </c>
      <c r="CP7" s="39">
        <v>38.979999999999997</v>
      </c>
      <c r="CQ7" s="39">
        <v>48.36</v>
      </c>
      <c r="CR7" s="39">
        <v>48.7</v>
      </c>
      <c r="CS7" s="39">
        <v>46.9</v>
      </c>
      <c r="CT7" s="39">
        <v>47.95</v>
      </c>
      <c r="CU7" s="39">
        <v>48.26</v>
      </c>
      <c r="CV7" s="39">
        <v>55.95</v>
      </c>
      <c r="CW7" s="39">
        <v>85.35</v>
      </c>
      <c r="CX7" s="39">
        <v>83.09</v>
      </c>
      <c r="CY7" s="39">
        <v>77.16</v>
      </c>
      <c r="CZ7" s="39">
        <v>78.47</v>
      </c>
      <c r="DA7" s="39">
        <v>80.91</v>
      </c>
      <c r="DB7" s="39">
        <v>75.239999999999995</v>
      </c>
      <c r="DC7" s="39">
        <v>74.959999999999994</v>
      </c>
      <c r="DD7" s="39">
        <v>74.63</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5.01</v>
      </c>
      <c r="EG7" s="39">
        <v>0</v>
      </c>
      <c r="EH7" s="39">
        <v>0</v>
      </c>
      <c r="EI7" s="39">
        <v>0.91</v>
      </c>
      <c r="EJ7" s="39">
        <v>1.26</v>
      </c>
      <c r="EK7" s="39">
        <v>0.78</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