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0年度(R1年度照会)\回答\"/>
    </mc:Choice>
  </mc:AlternateContent>
  <workbookProtection workbookAlgorithmName="SHA-512" workbookHashValue="jVKvpJLM7L7tbThvkuSGen3vtb7F4cmJsxLPKlY3Bh88Bl8Gbsidgy9CPlR4p+D1yQKEovmdcBW1gd4owYcCCw==" workbookSaltValue="WB/6LWAEN8rIOwK0rWQtl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<sst xmlns="http://schemas.openxmlformats.org/spreadsheetml/2006/main" count="239" uniqueCount="114">
  <si>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</si>
  <si>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</si>
  <si>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</si>
  <si>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</si>
  <si>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</si>
  <si>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</si>
  <si>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</si>
  <si>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</si>
  <si>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</si>
  <si>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</si>
  <si>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</si>
  <si>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</si>
  <si>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</si>
  <si>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</si>
  <si>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</si>
  <si>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</si>
  <si>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</si>
  <si>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</si>
  <si>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</si>
  <si>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</si>
  <si>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</si>
  <si>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</si>
  <si>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</si>
  <si>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</si>
  <si>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</si>
  <si>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</si>
  <si>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</si>
  <si>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</si>
  <si>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</si>
  <si>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</si>
  <si>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</si>
  <si>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</si>
  <si>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</si>
  <si>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</si>
  <si>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</si>
  <si>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</si>
  <si>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</si>
  <si>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</si>
  <si>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</si>
  <si>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</si>
  <si>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</si>
  <si>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</si>
  <si>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</si>
  <si>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</si>
  <si>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</si>
  <si>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</si>
  <si>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</si>
  <si>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</si>
  <si>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</si>
  <si>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</si>
  <si>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</si>
  <si>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</si>
  <si>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</si>
  <si>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</si>
  <si>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</si>
  <si>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</si>
  <si>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</si>
  <si>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</si>
  <si>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</si>
  <si>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</si>
  <si>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</si>
  <si>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</si>
  <si>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</si>
  <si>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</si>
  <si>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</si>
  <si>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</si>
  <si>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</si>
  <si>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</si>
  <si>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</si>
  <si>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</si>
  <si>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</si>
  <si>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</si>
  <si>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</si>
  <si>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</si>
  <si>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</si>
  <si>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</si>
  <si>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</si>
  <si>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</si>
  <si>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</si>
  <si>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</si>
  <si>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</si>
  <si>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</si>
  <si>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</si>
  <si>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</si>
  <si>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</si>
  <si>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</si>
  <si>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</si>
  <si>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</si>
  <si>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</si>
  <si>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</si>
  <si>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</si>
  <si>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</si>
  <si>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</si>
  <si>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</si>
  <si>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</si>
  <si>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</si>
  <si>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</si>
  <si>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</si>
  <si>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</si>
  <si>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</si>
  <si>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</si>
  <si>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</si>
  <si>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</si>
  <si>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</si>
  <si>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</si>
  <si>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</si>
  <si>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</si>
  <si>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</si>
  <si>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</si>
  <si>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</si>
  <si>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</si>
  <si>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浄化槽整備事業であるため、当面は通常の保守点検管理業務の中で修繕等に努めていく。</t>
    <phoneticPr fontId="4"/>
  </si>
  <si>
    <t>　個別排水処理事業として平成11年に2基分を整備しているが、平成29年度に国道拡張等工事に伴い1基が撤去となったため、現在では1基分の維持管理経費等を計上している。事業は平成16年度から実施している特定地域生活排水処理事業と同一会計で処理している。
　平成30年度は浄化槽維持管理経費が計上されている。各指標の特徴としては、本事業での設置基数が少ないため維持管理費が割高となり、結果的に汚水処理原価が高く推移している。収益的収支では、起債の元金償還が事業全体の大きなウエイトを占めているため低い値となっている。今後も事業継続のため事業費の不足分を一般会計繰入金で補うこととしている。</t>
    <phoneticPr fontId="4"/>
  </si>
  <si>
    <t>　浄化槽整備という性質上、設置即接続となる場合がほとんどであり接続率等の問題はないが、一体会計の特定地域生活排水事業において建設費が継続されることから維持管理の軽減を図りながら当面は一般会計からの繰入れを行う。
　また、健全な経営状態を目指し財務管理の明確化を図るため、令和2年度から地方公営企業法を適用する。</t>
    <rPh sb="135" eb="137">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</si>
</sst>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D9-4175-A2A6-9A92B447631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D9-4175-A2A6-9A92B447631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33.33</c:v>
                </c:pt>
                <c:pt idx="1">
                  <c:v>33.33</c:v>
                </c:pt>
                <c:pt idx="2">
                  <c:v>33.33</c:v>
                </c:pt>
                <c:pt idx="3">
                  <c:v>33.33</c:v>
                </c:pt>
                <c:pt idx="4">
                  <c:v>33.33</c:v>
                </c:pt>
              </c:numCache>
            </c:numRef>
          </c:val>
          <c:extLst>
            <c:ext xmlns:c16="http://schemas.microsoft.com/office/drawing/2014/chart" uri="{C3380CC4-5D6E-409C-BE32-E72D297353CC}">
              <c16:uniqueId val="{00000000-0716-4FC5-A432-C0BA8672D8A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52.52</c:v>
                </c:pt>
                <c:pt idx="1">
                  <c:v>54.14</c:v>
                </c:pt>
                <c:pt idx="2">
                  <c:v>132.99</c:v>
                </c:pt>
                <c:pt idx="3">
                  <c:v>51.71</c:v>
                </c:pt>
                <c:pt idx="4">
                  <c:v>50.56</c:v>
                </c:pt>
              </c:numCache>
            </c:numRef>
          </c:val>
          <c:smooth val="0"/>
          <c:extLst>
            <c:ext xmlns:c16="http://schemas.microsoft.com/office/drawing/2014/chart" uri="{C3380CC4-5D6E-409C-BE32-E72D297353CC}">
              <c16:uniqueId val="{00000001-0716-4FC5-A432-C0BA8672D8A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E9B-4C33-AB3A-82D8DF1830A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84.94</c:v>
                </c:pt>
                <c:pt idx="1">
                  <c:v>84.69</c:v>
                </c:pt>
                <c:pt idx="2">
                  <c:v>82.94</c:v>
                </c:pt>
                <c:pt idx="3">
                  <c:v>82.91</c:v>
                </c:pt>
                <c:pt idx="4">
                  <c:v>83.85</c:v>
                </c:pt>
              </c:numCache>
            </c:numRef>
          </c:val>
          <c:smooth val="0"/>
          <c:extLst>
            <c:ext xmlns:c16="http://schemas.microsoft.com/office/drawing/2014/chart" uri="{C3380CC4-5D6E-409C-BE32-E72D297353CC}">
              <c16:uniqueId val="{00000001-7E9B-4C33-AB3A-82D8DF1830A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61.25</c:v>
                </c:pt>
                <c:pt idx="1">
                  <c:v>58.7</c:v>
                </c:pt>
                <c:pt idx="2">
                  <c:v>51.98</c:v>
                </c:pt>
                <c:pt idx="3">
                  <c:v>50.99</c:v>
                </c:pt>
                <c:pt idx="4">
                  <c:v>50</c:v>
                </c:pt>
              </c:numCache>
            </c:numRef>
          </c:val>
          <c:extLst>
            <c:ext xmlns:c16="http://schemas.microsoft.com/office/drawing/2014/chart" uri="{C3380CC4-5D6E-409C-BE32-E72D297353CC}">
              <c16:uniqueId val="{00000000-42B2-49D1-A327-432AE122FD0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B2-49D1-A327-432AE122FD0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5C-4CE2-B16D-E98B56D3B74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5C-4CE2-B16D-E98B56D3B74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26-41D4-86C5-2C0CF8069EA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26-41D4-86C5-2C0CF8069EA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1A-4C52-A282-E1A43F3F07F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1A-4C52-A282-E1A43F3F07F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42-4BC3-8555-55BC94231C4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42-4BC3-8555-55BC94231C4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2994.55</c:v>
                </c:pt>
                <c:pt idx="1">
                  <c:v>1498.08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B39-462F-9D27-663E4FF9F5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701.33</c:v>
                </c:pt>
                <c:pt idx="1">
                  <c:v>663.76</c:v>
                </c:pt>
                <c:pt idx="2">
                  <c:v>566.35</c:v>
                </c:pt>
                <c:pt idx="3">
                  <c:v>888.8</c:v>
                </c:pt>
                <c:pt idx="4">
                  <c:v>855.65</c:v>
                </c:pt>
              </c:numCache>
            </c:numRef>
          </c:val>
          <c:smooth val="0"/>
          <c:extLst>
            <c:ext xmlns:c16="http://schemas.microsoft.com/office/drawing/2014/chart" uri="{C3380CC4-5D6E-409C-BE32-E72D297353CC}">
              <c16:uniqueId val="{00000001-5B39-462F-9D27-663E4FF9F5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37.409999999999997</c:v>
                </c:pt>
                <c:pt idx="1">
                  <c:v>38.24</c:v>
                </c:pt>
                <c:pt idx="2">
                  <c:v>30.91</c:v>
                </c:pt>
                <c:pt idx="3">
                  <c:v>39.81</c:v>
                </c:pt>
                <c:pt idx="4">
                  <c:v>30.36</c:v>
                </c:pt>
              </c:numCache>
            </c:numRef>
          </c:val>
          <c:extLst>
            <c:ext xmlns:c16="http://schemas.microsoft.com/office/drawing/2014/chart" uri="{C3380CC4-5D6E-409C-BE32-E72D297353CC}">
              <c16:uniqueId val="{00000000-B66E-4BD7-A521-2AAD413A2BB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53.48</c:v>
                </c:pt>
                <c:pt idx="1">
                  <c:v>53.76</c:v>
                </c:pt>
                <c:pt idx="2">
                  <c:v>52.27</c:v>
                </c:pt>
                <c:pt idx="3">
                  <c:v>52.55</c:v>
                </c:pt>
                <c:pt idx="4">
                  <c:v>52.23</c:v>
                </c:pt>
              </c:numCache>
            </c:numRef>
          </c:val>
          <c:smooth val="0"/>
          <c:extLst>
            <c:ext xmlns:c16="http://schemas.microsoft.com/office/drawing/2014/chart" uri="{C3380CC4-5D6E-409C-BE32-E72D297353CC}">
              <c16:uniqueId val="{00000001-B66E-4BD7-A521-2AAD413A2BB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556.82000000000005</c:v>
                </c:pt>
                <c:pt idx="1">
                  <c:v>583.69000000000005</c:v>
                </c:pt>
                <c:pt idx="2">
                  <c:v>709.68</c:v>
                </c:pt>
                <c:pt idx="3">
                  <c:v>519.23</c:v>
                </c:pt>
                <c:pt idx="4">
                  <c:v>571.42999999999995</c:v>
                </c:pt>
              </c:numCache>
            </c:numRef>
          </c:val>
          <c:extLst>
            <c:ext xmlns:c16="http://schemas.microsoft.com/office/drawing/2014/chart" uri="{C3380CC4-5D6E-409C-BE32-E72D297353CC}">
              <c16:uniqueId val="{00000000-6D54-4B2C-BF6C-04D0BE6512B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277.29000000000002</c:v>
                </c:pt>
                <c:pt idx="1">
                  <c:v>275.25</c:v>
                </c:pt>
                <c:pt idx="2">
                  <c:v>291.01</c:v>
                </c:pt>
                <c:pt idx="3">
                  <c:v>292.45</c:v>
                </c:pt>
                <c:pt idx="4">
                  <c:v>294.05</c:v>
                </c:pt>
              </c:numCache>
            </c:numRef>
          </c:val>
          <c:smooth val="0"/>
          <c:extLst>
            <c:ext xmlns:c16="http://schemas.microsoft.com/office/drawing/2014/chart" uri="{C3380CC4-5D6E-409C-BE32-E72D297353CC}">
              <c16:uniqueId val="{00000001-6D54-4B2C-BF6C-04D0BE6512B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5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個別排水処理</v>
      </c>
      <c r="Q8" s="71"/>
      <c r="R8" s="71"/>
      <c r="S8" s="71"/>
      <c r="T8" s="71"/>
      <c r="U8" s="71"/>
      <c r="V8" s="71"/>
      <c r="W8" s="71" t="str">
        <f>データ!L6</f>
        <v>L2</v>
      </c>
      <c r="X8" s="71"/>
      <c r="Y8" s="71"/>
      <c r="Z8" s="71"/>
      <c r="AA8" s="71"/>
      <c r="AB8" s="71"/>
      <c r="AC8" s="71"/>
      <c r="AD8" s="72" t="str">
        <f>データ!$M$6</f>
        <v>非設置</v>
      </c>
      <c r="AE8" s="72"/>
      <c r="AF8" s="72"/>
      <c r="AG8" s="72"/>
      <c r="AH8" s="72"/>
      <c r="AI8" s="72"/>
      <c r="AJ8" s="72"/>
      <c r="AK8" s="3"/>
      <c r="AL8" s="68">
        <f>データ!S6</f>
        <v>6358</v>
      </c>
      <c r="AM8" s="68"/>
      <c r="AN8" s="68"/>
      <c r="AO8" s="68"/>
      <c r="AP8" s="68"/>
      <c r="AQ8" s="68"/>
      <c r="AR8" s="68"/>
      <c r="AS8" s="68"/>
      <c r="AT8" s="67">
        <f>データ!T6</f>
        <v>298.18</v>
      </c>
      <c r="AU8" s="67"/>
      <c r="AV8" s="67"/>
      <c r="AW8" s="67"/>
      <c r="AX8" s="67"/>
      <c r="AY8" s="67"/>
      <c r="AZ8" s="67"/>
      <c r="BA8" s="67"/>
      <c r="BB8" s="67">
        <f>データ!U6</f>
        <v>21.32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0.03</v>
      </c>
      <c r="Q10" s="67"/>
      <c r="R10" s="67"/>
      <c r="S10" s="67"/>
      <c r="T10" s="67"/>
      <c r="U10" s="67"/>
      <c r="V10" s="67"/>
      <c r="W10" s="67">
        <f>データ!Q6</f>
        <v>100</v>
      </c>
      <c r="X10" s="67"/>
      <c r="Y10" s="67"/>
      <c r="Z10" s="67"/>
      <c r="AA10" s="67"/>
      <c r="AB10" s="67"/>
      <c r="AC10" s="67"/>
      <c r="AD10" s="68">
        <f>データ!R6</f>
        <v>4644</v>
      </c>
      <c r="AE10" s="68"/>
      <c r="AF10" s="68"/>
      <c r="AG10" s="68"/>
      <c r="AH10" s="68"/>
      <c r="AI10" s="68"/>
      <c r="AJ10" s="68"/>
      <c r="AK10" s="2"/>
      <c r="AL10" s="68">
        <f>データ!V6</f>
        <v>2</v>
      </c>
      <c r="AM10" s="68"/>
      <c r="AN10" s="68"/>
      <c r="AO10" s="68"/>
      <c r="AP10" s="68"/>
      <c r="AQ10" s="68"/>
      <c r="AR10" s="68"/>
      <c r="AS10" s="68"/>
      <c r="AT10" s="67">
        <f>データ!W6</f>
        <v>0.01</v>
      </c>
      <c r="AU10" s="67"/>
      <c r="AV10" s="67"/>
      <c r="AW10" s="67"/>
      <c r="AX10" s="67"/>
      <c r="AY10" s="67"/>
      <c r="AZ10" s="67"/>
      <c r="BA10" s="67"/>
      <c r="BB10" s="67">
        <f>データ!X6</f>
        <v>200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【860.68】</v>
      </c>
      <c r="I86" s="26" t="str">
        <f>データ!CA6</f>
        <v>【52.12】</v>
      </c>
      <c r="J86" s="26" t="str">
        <f>データ!CL6</f>
        <v>【299.14】</v>
      </c>
      <c r="K86" s="26" t="str">
        <f>データ!CW6</f>
        <v>【50.35】</v>
      </c>
      <c r="L86" s="26" t="str">
        <f>データ!DH6</f>
        <v>【81.14】</v>
      </c>
      <c r="M86" s="26" t="s">
        <v>43</v>
      </c>
      <c r="N86" s="26" t="s">
        <v>44</v>
      </c>
      <c r="O86" s="26" t="str">
        <f>データ!EO6</f>
        <v>【-】</v>
      </c>
    </row>
  </sheetData>
  <sheetProtection algorithmName="SHA-512" hashValue="Czsbj+hXrmWMfpOdzDDnAInhB2Na7aP3Pgv9901U9yWsBQFRzq5Wo4bJhidJ67FrnhXj4v32qn4SiezdhQ46FA==" saltValue="92X3VngCbPKsL3TlycxI6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74055</v>
      </c>
      <c r="D6" s="33">
        <f t="shared" si="3"/>
        <v>47</v>
      </c>
      <c r="E6" s="33">
        <f t="shared" si="3"/>
        <v>18</v>
      </c>
      <c r="F6" s="33">
        <f t="shared" si="3"/>
        <v>1</v>
      </c>
      <c r="G6" s="33">
        <f t="shared" si="3"/>
        <v>0</v>
      </c>
      <c r="H6" s="33" t="str">
        <f t="shared" si="3"/>
        <v>福島県　西会津町</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0.03</v>
      </c>
      <c r="Q6" s="34">
        <f t="shared" si="3"/>
        <v>100</v>
      </c>
      <c r="R6" s="34">
        <f t="shared" si="3"/>
        <v>4644</v>
      </c>
      <c r="S6" s="34">
        <f t="shared" si="3"/>
        <v>6358</v>
      </c>
      <c r="T6" s="34">
        <f t="shared" si="3"/>
        <v>298.18</v>
      </c>
      <c r="U6" s="34">
        <f t="shared" si="3"/>
        <v>21.32</v>
      </c>
      <c r="V6" s="34">
        <f t="shared" si="3"/>
        <v>2</v>
      </c>
      <c r="W6" s="34">
        <f t="shared" si="3"/>
        <v>0.01</v>
      </c>
      <c r="X6" s="34">
        <f t="shared" si="3"/>
        <v>200</v>
      </c>
      <c r="Y6" s="35">
        <f>IF(Y7="",NA(),Y7)</f>
        <v>61.25</v>
      </c>
      <c r="Z6" s="35">
        <f t="shared" ref="Z6:AH6" si="4">IF(Z7="",NA(),Z7)</f>
        <v>58.7</v>
      </c>
      <c r="AA6" s="35">
        <f t="shared" si="4"/>
        <v>51.98</v>
      </c>
      <c r="AB6" s="35">
        <f t="shared" si="4"/>
        <v>50.99</v>
      </c>
      <c r="AC6" s="35">
        <f t="shared" si="4"/>
        <v>50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2994.55</v>
      </c>
      <c r="BG6" s="35">
        <f t="shared" ref="BG6:BO6" si="7">IF(BG7="",NA(),BG7)</f>
        <v>1498.08</v>
      </c>
      <c r="BH6" s="34">
        <f t="shared" si="7"/>
        <v>0</v>
      </c>
      <c r="BI6" s="34">
        <f t="shared" si="7"/>
        <v>0</v>
      </c>
      <c r="BJ6" s="34">
        <f t="shared" si="7"/>
        <v>0</v>
      </c>
      <c r="BK6" s="35">
        <f t="shared" si="7"/>
        <v>701.33</v>
      </c>
      <c r="BL6" s="35">
        <f t="shared" si="7"/>
        <v>663.76</v>
      </c>
      <c r="BM6" s="35">
        <f t="shared" si="7"/>
        <v>566.35</v>
      </c>
      <c r="BN6" s="35">
        <f t="shared" si="7"/>
        <v>888.8</v>
      </c>
      <c r="BO6" s="35">
        <f t="shared" si="7"/>
        <v>855.65</v>
      </c>
      <c r="BP6" s="34" t="str">
        <f>IF(BP7="","",IF(BP7="-","【-】","【"&amp;SUBSTITUTE(TEXT(BP7,"#,##0.00"),"-","△")&amp;"】"))</f>
        <v>【860.68】</v>
      </c>
      <c r="BQ6" s="35">
        <f>IF(BQ7="",NA(),BQ7)</f>
        <v>37.409999999999997</v>
      </c>
      <c r="BR6" s="35">
        <f t="shared" ref="BR6:BZ6" si="8">IF(BR7="",NA(),BR7)</f>
        <v>38.24</v>
      </c>
      <c r="BS6" s="35">
        <f t="shared" si="8"/>
        <v>30.91</v>
      </c>
      <c r="BT6" s="35">
        <f t="shared" si="8"/>
        <v>39.81</v>
      </c>
      <c r="BU6" s="35">
        <f t="shared" si="8"/>
        <v>30.36</v>
      </c>
      <c r="BV6" s="35">
        <f t="shared" si="8"/>
        <v>53.48</v>
      </c>
      <c r="BW6" s="35">
        <f t="shared" si="8"/>
        <v>53.76</v>
      </c>
      <c r="BX6" s="35">
        <f t="shared" si="8"/>
        <v>52.27</v>
      </c>
      <c r="BY6" s="35">
        <f t="shared" si="8"/>
        <v>52.55</v>
      </c>
      <c r="BZ6" s="35">
        <f t="shared" si="8"/>
        <v>52.23</v>
      </c>
      <c r="CA6" s="34" t="str">
        <f>IF(CA7="","",IF(CA7="-","【-】","【"&amp;SUBSTITUTE(TEXT(CA7,"#,##0.00"),"-","△")&amp;"】"))</f>
        <v>【52.12】</v>
      </c>
      <c r="CB6" s="35">
        <f>IF(CB7="",NA(),CB7)</f>
        <v>556.82000000000005</v>
      </c>
      <c r="CC6" s="35">
        <f t="shared" ref="CC6:CK6" si="9">IF(CC7="",NA(),CC7)</f>
        <v>583.69000000000005</v>
      </c>
      <c r="CD6" s="35">
        <f t="shared" si="9"/>
        <v>709.68</v>
      </c>
      <c r="CE6" s="35">
        <f t="shared" si="9"/>
        <v>519.23</v>
      </c>
      <c r="CF6" s="35">
        <f t="shared" si="9"/>
        <v>571.42999999999995</v>
      </c>
      <c r="CG6" s="35">
        <f t="shared" si="9"/>
        <v>277.29000000000002</v>
      </c>
      <c r="CH6" s="35">
        <f t="shared" si="9"/>
        <v>275.25</v>
      </c>
      <c r="CI6" s="35">
        <f t="shared" si="9"/>
        <v>291.01</v>
      </c>
      <c r="CJ6" s="35">
        <f t="shared" si="9"/>
        <v>292.45</v>
      </c>
      <c r="CK6" s="35">
        <f t="shared" si="9"/>
        <v>294.05</v>
      </c>
      <c r="CL6" s="34" t="str">
        <f>IF(CL7="","",IF(CL7="-","【-】","【"&amp;SUBSTITUTE(TEXT(CL7,"#,##0.00"),"-","△")&amp;"】"))</f>
        <v>【299.14】</v>
      </c>
      <c r="CM6" s="35">
        <f>IF(CM7="",NA(),CM7)</f>
        <v>33.33</v>
      </c>
      <c r="CN6" s="35">
        <f t="shared" ref="CN6:CV6" si="10">IF(CN7="",NA(),CN7)</f>
        <v>33.33</v>
      </c>
      <c r="CO6" s="35">
        <f t="shared" si="10"/>
        <v>33.33</v>
      </c>
      <c r="CP6" s="35">
        <f t="shared" si="10"/>
        <v>33.33</v>
      </c>
      <c r="CQ6" s="35">
        <f t="shared" si="10"/>
        <v>33.33</v>
      </c>
      <c r="CR6" s="35">
        <f t="shared" si="10"/>
        <v>52.52</v>
      </c>
      <c r="CS6" s="35">
        <f t="shared" si="10"/>
        <v>54.14</v>
      </c>
      <c r="CT6" s="35">
        <f t="shared" si="10"/>
        <v>132.99</v>
      </c>
      <c r="CU6" s="35">
        <f t="shared" si="10"/>
        <v>51.71</v>
      </c>
      <c r="CV6" s="35">
        <f t="shared" si="10"/>
        <v>50.56</v>
      </c>
      <c r="CW6" s="34" t="str">
        <f>IF(CW7="","",IF(CW7="-","【-】","【"&amp;SUBSTITUTE(TEXT(CW7,"#,##0.00"),"-","△")&amp;"】"))</f>
        <v>【50.35】</v>
      </c>
      <c r="CX6" s="35">
        <f>IF(CX7="",NA(),CX7)</f>
        <v>100</v>
      </c>
      <c r="CY6" s="35">
        <f t="shared" ref="CY6:DG6" si="11">IF(CY7="",NA(),CY7)</f>
        <v>100</v>
      </c>
      <c r="CZ6" s="35">
        <f t="shared" si="11"/>
        <v>100</v>
      </c>
      <c r="DA6" s="35">
        <f t="shared" si="11"/>
        <v>100</v>
      </c>
      <c r="DB6" s="35">
        <f t="shared" si="11"/>
        <v>100</v>
      </c>
      <c r="DC6" s="35">
        <f t="shared" si="11"/>
        <v>84.94</v>
      </c>
      <c r="DD6" s="35">
        <f t="shared" si="11"/>
        <v>84.69</v>
      </c>
      <c r="DE6" s="35">
        <f t="shared" si="11"/>
        <v>82.94</v>
      </c>
      <c r="DF6" s="35">
        <f t="shared" si="11"/>
        <v>82.91</v>
      </c>
      <c r="DG6" s="35">
        <f t="shared" si="11"/>
        <v>83.85</v>
      </c>
      <c r="DH6" s="34" t="str">
        <f>IF(DH7="","",IF(DH7="-","【-】","【"&amp;SUBSTITUTE(TEXT(DH7,"#,##0.00"),"-","△")&amp;"】"))</f>
        <v>【81.14】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74055</v>
      </c>
      <c r="D7" s="37">
        <v>47</v>
      </c>
      <c r="E7" s="37">
        <v>18</v>
      </c>
      <c r="F7" s="37">
        <v>1</v>
      </c>
      <c r="G7" s="37">
        <v>0</v>
      </c>
      <c r="H7" s="37" t="s">
        <v>98</v>
      </c>
      <c r="I7" s="37" t="s">
        <v>99</v>
      </c>
      <c r="J7" s="37" t="s">
        <v>100</v>
      </c>
      <c r="K7" s="37" t="s">
        <v>101</v>
      </c>
      <c r="L7" s="37" t="s">
        <v>102</v>
      </c>
      <c r="M7" s="37" t="s">
        <v>103</v>
      </c>
      <c r="N7" s="38" t="s">
        <v>104</v>
      </c>
      <c r="O7" s="38" t="s">
        <v>105</v>
      </c>
      <c r="P7" s="38">
        <v>0.03</v>
      </c>
      <c r="Q7" s="38">
        <v>100</v>
      </c>
      <c r="R7" s="38">
        <v>4644</v>
      </c>
      <c r="S7" s="38">
        <v>6358</v>
      </c>
      <c r="T7" s="38">
        <v>298.18</v>
      </c>
      <c r="U7" s="38">
        <v>21.32</v>
      </c>
      <c r="V7" s="38">
        <v>2</v>
      </c>
      <c r="W7" s="38">
        <v>0.01</v>
      </c>
      <c r="X7" s="38">
        <v>200</v>
      </c>
      <c r="Y7" s="38">
        <v>61.25</v>
      </c>
      <c r="Z7" s="38">
        <v>58.7</v>
      </c>
      <c r="AA7" s="38">
        <v>51.98</v>
      </c>
      <c r="AB7" s="38">
        <v>50.99</v>
      </c>
      <c r="AC7" s="38">
        <v>50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2994.55</v>
      </c>
      <c r="BG7" s="38">
        <v>1498.08</v>
      </c>
      <c r="BH7" s="38">
        <v>0</v>
      </c>
      <c r="BI7" s="38">
        <v>0</v>
      </c>
      <c r="BJ7" s="38">
        <v>0</v>
      </c>
      <c r="BK7" s="38">
        <v>701.33</v>
      </c>
      <c r="BL7" s="38">
        <v>663.76</v>
      </c>
      <c r="BM7" s="38">
        <v>566.35</v>
      </c>
      <c r="BN7" s="38">
        <v>888.8</v>
      </c>
      <c r="BO7" s="38">
        <v>855.65</v>
      </c>
      <c r="BP7" s="38">
        <v>860.68</v>
      </c>
      <c r="BQ7" s="38">
        <v>37.409999999999997</v>
      </c>
      <c r="BR7" s="38">
        <v>38.24</v>
      </c>
      <c r="BS7" s="38">
        <v>30.91</v>
      </c>
      <c r="BT7" s="38">
        <v>39.81</v>
      </c>
      <c r="BU7" s="38">
        <v>30.36</v>
      </c>
      <c r="BV7" s="38">
        <v>53.48</v>
      </c>
      <c r="BW7" s="38">
        <v>53.76</v>
      </c>
      <c r="BX7" s="38">
        <v>52.27</v>
      </c>
      <c r="BY7" s="38">
        <v>52.55</v>
      </c>
      <c r="BZ7" s="38">
        <v>52.23</v>
      </c>
      <c r="CA7" s="38">
        <v>52.12</v>
      </c>
      <c r="CB7" s="38">
        <v>556.82000000000005</v>
      </c>
      <c r="CC7" s="38">
        <v>583.69000000000005</v>
      </c>
      <c r="CD7" s="38">
        <v>709.68</v>
      </c>
      <c r="CE7" s="38">
        <v>519.23</v>
      </c>
      <c r="CF7" s="38">
        <v>571.42999999999995</v>
      </c>
      <c r="CG7" s="38">
        <v>277.29000000000002</v>
      </c>
      <c r="CH7" s="38">
        <v>275.25</v>
      </c>
      <c r="CI7" s="38">
        <v>291.01</v>
      </c>
      <c r="CJ7" s="38">
        <v>292.45</v>
      </c>
      <c r="CK7" s="38">
        <v>294.05</v>
      </c>
      <c r="CL7" s="38">
        <v>299.14</v>
      </c>
      <c r="CM7" s="38">
        <v>33.33</v>
      </c>
      <c r="CN7" s="38">
        <v>33.33</v>
      </c>
      <c r="CO7" s="38">
        <v>33.33</v>
      </c>
      <c r="CP7" s="38">
        <v>33.33</v>
      </c>
      <c r="CQ7" s="38">
        <v>33.33</v>
      </c>
      <c r="CR7" s="38">
        <v>52.52</v>
      </c>
      <c r="CS7" s="38">
        <v>54.14</v>
      </c>
      <c r="CT7" s="38">
        <v>132.99</v>
      </c>
      <c r="CU7" s="38">
        <v>51.71</v>
      </c>
      <c r="CV7" s="38">
        <v>50.56</v>
      </c>
      <c r="CW7" s="38">
        <v>50.35</v>
      </c>
      <c r="CX7" s="38">
        <v>100</v>
      </c>
      <c r="CY7" s="38">
        <v>100</v>
      </c>
      <c r="CZ7" s="38">
        <v>100</v>
      </c>
      <c r="DA7" s="38">
        <v>100</v>
      </c>
      <c r="DB7" s="38">
        <v>100</v>
      </c>
      <c r="DC7" s="38">
        <v>84.94</v>
      </c>
      <c r="DD7" s="38">
        <v>84.69</v>
      </c>
      <c r="DE7" s="38">
        <v>82.94</v>
      </c>
      <c r="DF7" s="38">
        <v>82.91</v>
      </c>
      <c r="DG7" s="38">
        <v>83.85</v>
      </c>
      <c r="DH7" s="38">
        <v>81.14</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in219</cp:lastModifiedBy>
  <dcterms:created xsi:type="dcterms:W3CDTF">2019-12-05T05:31:27Z</dcterms:created>
  <dcterms:modified xsi:type="dcterms:W3CDTF">2020-01-21T01:28:28Z</dcterms:modified>
  <cp:category/>
</cp:coreProperties>
</file>