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g060\Desktop\"/>
    </mc:Choice>
  </mc:AlternateContent>
  <workbookProtection workbookAlgorithmName="SHA-512" workbookHashValue="garOppzRT6EfDdsFW8LiIrjvyfnlx9xUThlM7AqnhiguZ5OCgEW4DlRJYuT7X8b4f6HSn0VPPFiHM3QyeOEjyw==" workbookSaltValue="2G8fOZqE5DYSzDgbxzg4aw==" workbookSpinCount="100000" lockStructure="1"/>
  <bookViews>
    <workbookView xWindow="0" yWindow="0" windowWidth="25200" windowHeight="1146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 r="D10" i="5" l="1"/>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<sst xmlns="http://schemas.openxmlformats.org/spreadsheetml/2006/main" count="228" uniqueCount="114">
  <si>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</si>
  <si>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</si>
  <si>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</si>
  <si>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</si>
  <si>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</si>
  <si>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</si>
  <si>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</si>
  <si>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</si>
  <si>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</si>
  <si>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</si>
  <si>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</si>
  <si>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</si>
  <si>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</si>
  <si>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</si>
  <si>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</si>
  <si>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</si>
  <si>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</si>
  <si>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</si>
  <si>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</si>
  <si>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</si>
  <si>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</si>
  <si>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</si>
  <si>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</si>
  <si>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</si>
  <si>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</si>
  <si>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</si>
  <si>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</si>
  <si>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</si>
  <si>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</si>
  <si>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</si>
  <si>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</si>
  <si>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</si>
  <si>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</si>
  <si>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</si>
  <si>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</si>
  <si>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</si>
  <si>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</si>
  <si>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</si>
  <si>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</si>
  <si>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</si>
  <si>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</si>
  <si>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</si>
  <si>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</si>
  <si>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</si>
  <si>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</si>
  <si>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</si>
  <si>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</si>
  <si>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</si>
  <si>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</si>
  <si>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</si>
  <si>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</si>
  <si>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</si>
  <si>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</si>
  <si>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</si>
  <si>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</si>
  <si>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</si>
  <si>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</si>
  <si>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</si>
  <si>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</si>
  <si>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</si>
  <si>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</si>
  <si>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</si>
  <si>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</si>
  <si>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</si>
  <si>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</si>
  <si>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</si>
  <si>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</si>
  <si>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</si>
  <si>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</si>
  <si>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</si>
  <si>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</si>
  <si>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</si>
  <si>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</si>
  <si>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</si>
  <si>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</si>
  <si>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</si>
  <si>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</si>
  <si>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</si>
  <si>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</si>
  <si>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</si>
  <si>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</si>
  <si>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</si>
  <si>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</si>
  <si>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</si>
  <si>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</si>
  <si>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</si>
  <si>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</si>
  <si>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</si>
  <si>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</si>
  <si>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</si>
  <si>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</si>
  <si>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</si>
  <si>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</si>
  <si>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</si>
  <si>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</si>
  <si>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</si>
  <si>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</si>
  <si>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</si>
  <si>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只見町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</si>
  <si>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</si>
  <si>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</si>
  <si>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</si>
  <si>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</si>
  <si>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</si>
  <si>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</si>
  <si>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</si>
  <si>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</si>
  <si>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</si>
  <si>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</si>
  <si>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</si>
  <si>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</si>
  <si>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該施設は比較的新しく、また今後新たにエリアの拡大や多額投資による施設増強整備は予定していません。しかし、これまでの施設整備による起債償還が今後も続くこととなるため、それを考慮しながら当該事業を健全に運営していく必要があります。また、当町の地理的環境条件により比較的小規模な施設が分散しているため、今後施設利用者数の増加が見込めない中で、各施設及び施設全体の維持管理を適切に行っていくことが最も重要といえます。</t>
    <rPh sb="0" eb="2">
      <t>トウガイ</t>
    </rPh>
    <rPh sb="2" eb="4">
      <t>シセツ</t>
    </rPh>
    <rPh sb="5" eb="8">
      <t>ヒカクテキ</t>
    </rPh>
    <rPh sb="8" eb="9">
      <t>アタラ</t>
    </rPh>
    <rPh sb="14" eb="16">
      <t>コンゴ</t>
    </rPh>
    <rPh sb="16" eb="17">
      <t>アラ</t>
    </rPh>
    <rPh sb="23" eb="25">
      <t>カクダイ</t>
    </rPh>
    <rPh sb="26" eb="28">
      <t>タガク</t>
    </rPh>
    <rPh sb="28" eb="30">
      <t>トウシ</t>
    </rPh>
    <rPh sb="33" eb="35">
      <t>シセツ</t>
    </rPh>
    <rPh sb="35" eb="37">
      <t>ゾウキョウ</t>
    </rPh>
    <rPh sb="37" eb="39">
      <t>セイビ</t>
    </rPh>
    <rPh sb="40" eb="42">
      <t>ヨテイ</t>
    </rPh>
    <rPh sb="58" eb="60">
      <t>シセツ</t>
    </rPh>
    <rPh sb="60" eb="62">
      <t>セイビ</t>
    </rPh>
    <rPh sb="65" eb="67">
      <t>キサイ</t>
    </rPh>
    <rPh sb="67" eb="69">
      <t>ショウカン</t>
    </rPh>
    <rPh sb="70" eb="72">
      <t>コンゴ</t>
    </rPh>
    <rPh sb="73" eb="74">
      <t>ツヅ</t>
    </rPh>
    <rPh sb="86" eb="88">
      <t>コウリョ</t>
    </rPh>
    <rPh sb="92" eb="94">
      <t>トウガイ</t>
    </rPh>
    <rPh sb="94" eb="96">
      <t>ジギョウ</t>
    </rPh>
    <rPh sb="106" eb="108">
      <t>ヒツヨウ</t>
    </rPh>
    <rPh sb="117" eb="119">
      <t>トウチョウ</t>
    </rPh>
    <rPh sb="120" eb="123">
      <t>チリテキ</t>
    </rPh>
    <rPh sb="123" eb="125">
      <t>カンキョウ</t>
    </rPh>
    <rPh sb="125" eb="127">
      <t>ジョウケン</t>
    </rPh>
    <rPh sb="130" eb="133">
      <t>ヒカクテキ</t>
    </rPh>
    <rPh sb="133" eb="136">
      <t>ショウキボ</t>
    </rPh>
    <rPh sb="137" eb="139">
      <t>シセツ</t>
    </rPh>
    <rPh sb="140" eb="142">
      <t>ブンサン</t>
    </rPh>
    <rPh sb="149" eb="151">
      <t>コンゴ</t>
    </rPh>
    <rPh sb="151" eb="153">
      <t>シセツ</t>
    </rPh>
    <rPh sb="153" eb="156">
      <t>リヨウシャ</t>
    </rPh>
    <rPh sb="156" eb="157">
      <t>スウ</t>
    </rPh>
    <rPh sb="158" eb="160">
      <t>ゾウカ</t>
    </rPh>
    <rPh sb="161" eb="163">
      <t>ミコ</t>
    </rPh>
    <rPh sb="166" eb="167">
      <t>ナカ</t>
    </rPh>
    <rPh sb="169" eb="170">
      <t>カク</t>
    </rPh>
    <rPh sb="170" eb="172">
      <t>シセツ</t>
    </rPh>
    <rPh sb="172" eb="173">
      <t>オヨ</t>
    </rPh>
    <rPh sb="174" eb="176">
      <t>シセツ</t>
    </rPh>
    <rPh sb="176" eb="178">
      <t>ゼンタイ</t>
    </rPh>
    <rPh sb="179" eb="181">
      <t>イジ</t>
    </rPh>
    <rPh sb="181" eb="183">
      <t>カンリ</t>
    </rPh>
    <rPh sb="184" eb="186">
      <t>テキセツ</t>
    </rPh>
    <rPh sb="187" eb="188">
      <t>オコナ</t>
    </rPh>
    <rPh sb="195" eb="196">
      <t>モット</t>
    </rPh>
    <rPh sb="197" eb="199">
      <t>ジュウヨウ</t>
    </rPh>
    <phoneticPr fontId="4"/>
  </si>
  <si>
    <t>施設全体としては比較的新しく、今後新たな多額投資等の計画はないが、各施設機器類の物理的劣化による修繕費用が嵩む傾向にあり、今後の経営収支を圧迫する懸念があります。</t>
    <rPh sb="0" eb="2">
      <t>シセツ</t>
    </rPh>
    <rPh sb="2" eb="4">
      <t>ゼンタイ</t>
    </rPh>
    <rPh sb="8" eb="11">
      <t>ヒカクテキ</t>
    </rPh>
    <rPh sb="11" eb="12">
      <t>アタラ</t>
    </rPh>
    <rPh sb="15" eb="17">
      <t>コンゴ</t>
    </rPh>
    <rPh sb="17" eb="18">
      <t>アラ</t>
    </rPh>
    <rPh sb="20" eb="22">
      <t>タガク</t>
    </rPh>
    <rPh sb="22" eb="24">
      <t>トウシ</t>
    </rPh>
    <rPh sb="24" eb="25">
      <t>トウ</t>
    </rPh>
    <rPh sb="26" eb="28">
      <t>ケイカク</t>
    </rPh>
    <rPh sb="33" eb="34">
      <t>カク</t>
    </rPh>
    <rPh sb="34" eb="36">
      <t>シセツ</t>
    </rPh>
    <rPh sb="36" eb="38">
      <t>キキ</t>
    </rPh>
    <rPh sb="38" eb="39">
      <t>ルイ</t>
    </rPh>
    <rPh sb="40" eb="43">
      <t>ブツリテキ</t>
    </rPh>
    <rPh sb="43" eb="45">
      <t>レッカ</t>
    </rPh>
    <rPh sb="48" eb="50">
      <t>シュウゼン</t>
    </rPh>
    <rPh sb="50" eb="52">
      <t>ヒヨウ</t>
    </rPh>
    <rPh sb="53" eb="54">
      <t>カサ</t>
    </rPh>
    <rPh sb="55" eb="57">
      <t>ケイコウ</t>
    </rPh>
    <rPh sb="61" eb="63">
      <t>コンゴ</t>
    </rPh>
    <rPh sb="64" eb="66">
      <t>ケイエイ</t>
    </rPh>
    <rPh sb="66" eb="68">
      <t>シュウシ</t>
    </rPh>
    <rPh sb="69" eb="71">
      <t>アッパク</t>
    </rPh>
    <rPh sb="73" eb="75">
      <t>ケネン</t>
    </rPh>
    <phoneticPr fontId="4"/>
  </si>
  <si>
    <t>現行使用料は、平成２２年度に改定し今日に至るものです。企業債償還費に１００％一般会計から繰入れしても、更に基金を取り崩している状況にあります。施設維持管理費用が不足しているため使用料の増額見直しが必要と考えますが、高齢者割合が増加している当町において使用料金の値上げは極めて困難な現況でもあります。今後５年間で一部施設の統合も進めていくので、その進捗状況を見極めながら施設全体の更なる効率化を図り事業の安定的継続運営に努めていきたいと考えます。</t>
    <rPh sb="0" eb="2">
      <t>ゲンコウ</t>
    </rPh>
    <rPh sb="2" eb="5">
      <t>シヨウリョウ</t>
    </rPh>
    <rPh sb="7" eb="9">
      <t>ヘイセイ</t>
    </rPh>
    <rPh sb="11" eb="12">
      <t>ネン</t>
    </rPh>
    <rPh sb="12" eb="13">
      <t>ド</t>
    </rPh>
    <rPh sb="14" eb="16">
      <t>カイテイ</t>
    </rPh>
    <rPh sb="17" eb="19">
      <t>コンニチ</t>
    </rPh>
    <rPh sb="20" eb="21">
      <t>イタ</t>
    </rPh>
    <rPh sb="27" eb="29">
      <t>キギョウ</t>
    </rPh>
    <rPh sb="29" eb="30">
      <t>サイ</t>
    </rPh>
    <rPh sb="30" eb="32">
      <t>ショウカン</t>
    </rPh>
    <rPh sb="32" eb="33">
      <t>ヒ</t>
    </rPh>
    <rPh sb="38" eb="40">
      <t>イッパン</t>
    </rPh>
    <rPh sb="40" eb="42">
      <t>カイケイ</t>
    </rPh>
    <rPh sb="44" eb="45">
      <t>ク</t>
    </rPh>
    <rPh sb="45" eb="46">
      <t>イ</t>
    </rPh>
    <rPh sb="51" eb="52">
      <t>サラ</t>
    </rPh>
    <rPh sb="53" eb="55">
      <t>キキン</t>
    </rPh>
    <rPh sb="56" eb="57">
      <t>ト</t>
    </rPh>
    <rPh sb="58" eb="59">
      <t>クズ</t>
    </rPh>
    <rPh sb="63" eb="65">
      <t>ジョウキョウ</t>
    </rPh>
    <rPh sb="71" eb="73">
      <t>シセツ</t>
    </rPh>
    <rPh sb="73" eb="75">
      <t>イジ</t>
    </rPh>
    <rPh sb="75" eb="77">
      <t>カンリ</t>
    </rPh>
    <rPh sb="77" eb="79">
      <t>ヒヨウ</t>
    </rPh>
    <rPh sb="80" eb="82">
      <t>フソク</t>
    </rPh>
    <rPh sb="88" eb="91">
      <t>シヨウリョウ</t>
    </rPh>
    <rPh sb="92" eb="94">
      <t>ゾウガク</t>
    </rPh>
    <rPh sb="94" eb="96">
      <t>ミナオ</t>
    </rPh>
    <rPh sb="98" eb="100">
      <t>ヒツヨウ</t>
    </rPh>
    <rPh sb="101" eb="102">
      <t>カンガ</t>
    </rPh>
    <rPh sb="107" eb="110">
      <t>コウレイシャ</t>
    </rPh>
    <rPh sb="110" eb="112">
      <t>ワリアイ</t>
    </rPh>
    <rPh sb="113" eb="115">
      <t>ゾウカ</t>
    </rPh>
    <rPh sb="119" eb="121">
      <t>トウチョウ</t>
    </rPh>
    <rPh sb="125" eb="127">
      <t>シヨウ</t>
    </rPh>
    <rPh sb="127" eb="129">
      <t>リョウキン</t>
    </rPh>
    <rPh sb="130" eb="132">
      <t>ネア</t>
    </rPh>
    <rPh sb="134" eb="135">
      <t>キワ</t>
    </rPh>
    <rPh sb="137" eb="139">
      <t>コンナン</t>
    </rPh>
    <rPh sb="140" eb="142">
      <t>ゲンキョウ</t>
    </rPh>
    <rPh sb="149" eb="151">
      <t>コンゴ</t>
    </rPh>
    <rPh sb="152" eb="154">
      <t>ネンカン</t>
    </rPh>
    <rPh sb="155" eb="157">
      <t>イチブ</t>
    </rPh>
    <rPh sb="157" eb="159">
      <t>シセツ</t>
    </rPh>
    <rPh sb="160" eb="162">
      <t>トウゴウ</t>
    </rPh>
    <rPh sb="163" eb="164">
      <t>スス</t>
    </rPh>
    <rPh sb="173" eb="175">
      <t>シンチョク</t>
    </rPh>
    <rPh sb="175" eb="177">
      <t>ジョウキョウ</t>
    </rPh>
    <rPh sb="178" eb="180">
      <t>ミキワ</t>
    </rPh>
    <rPh sb="184" eb="186">
      <t>シセツ</t>
    </rPh>
    <rPh sb="186" eb="188">
      <t>ゼンタイ</t>
    </rPh>
    <rPh sb="189" eb="190">
      <t>サラ</t>
    </rPh>
    <rPh sb="192" eb="194">
      <t>コウリツ</t>
    </rPh>
    <rPh sb="194" eb="195">
      <t>カ</t>
    </rPh>
    <rPh sb="196" eb="197">
      <t>ハカ</t>
    </rPh>
    <rPh sb="198" eb="200">
      <t>ジギョウ</t>
    </rPh>
    <rPh sb="201" eb="204">
      <t>アンテイテキ</t>
    </rPh>
    <rPh sb="204" eb="206">
      <t>ケイゾク</t>
    </rPh>
    <rPh sb="206" eb="208">
      <t>ウンエイ</t>
    </rPh>
    <rPh sb="209" eb="210">
      <t>ツト</t>
    </rPh>
    <rPh sb="217" eb="21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</si>
</sst>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EAA-4E22-99FE-70BC0ABF26B0}"/>
            </c:ext>
          </c:extLst>
        </c:ser>
        <c:dLbls>
          <c:showLegendKey val="0"/>
          <c:showVal val="0"/>
          <c:showCatName val="0"/>
          <c:showSerName val="0"/>
          <c:showPercent val="0"/>
          <c:showBubbleSize val="0"/>
        </c:dLbls>
        <c:gapWidth val="150"/>
        <c:axId val="205199272"/>
        <c:axId val="205199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7EAA-4E22-99FE-70BC0ABF26B0}"/>
            </c:ext>
          </c:extLst>
        </c:ser>
        <c:dLbls>
          <c:showLegendKey val="0"/>
          <c:showVal val="0"/>
          <c:showCatName val="0"/>
          <c:showSerName val="0"/>
          <c:showPercent val="0"/>
          <c:showBubbleSize val="0"/>
        </c:dLbls>
        <c:marker val="1"/>
        <c:smooth val="0"/>
        <c:axId val="205199272"/>
        <c:axId val="205199656"/>
      </c:lineChart>
      <c:dateAx>
        <c:axId val="205199272"/>
        <c:scaling>
          <c:orientation val="minMax"/>
        </c:scaling>
        <c:delete val="1"/>
        <c:axPos val="b"/>
        <c:numFmt formatCode="ge" sourceLinked="1"/>
        <c:majorTickMark val="none"/>
        <c:minorTickMark val="none"/>
        <c:tickLblPos val="none"/>
        <c:crossAx val="205199656"/>
        <c:crosses val="autoZero"/>
        <c:auto val="1"/>
        <c:lblOffset val="100"/>
        <c:baseTimeUnit val="years"/>
      </c:dateAx>
      <c:valAx>
        <c:axId val="205199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9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104.92</c:v>
                </c:pt>
                <c:pt idx="1">
                  <c:v>115.1</c:v>
                </c:pt>
                <c:pt idx="2">
                  <c:v>104.23</c:v>
                </c:pt>
                <c:pt idx="3">
                  <c:v>116.75</c:v>
                </c:pt>
                <c:pt idx="4">
                  <c:v>107.19</c:v>
                </c:pt>
              </c:numCache>
            </c:numRef>
          </c:val>
          <c:extLst xmlns:c16r2="http://schemas.microsoft.com/office/drawing/2015/06/chart">
            <c:ext xmlns:c16="http://schemas.microsoft.com/office/drawing/2014/chart" uri="{C3380CC4-5D6E-409C-BE32-E72D297353CC}">
              <c16:uniqueId val="{00000000-F201-4726-B8B9-359D91015C95}"/>
            </c:ext>
          </c:extLst>
        </c:ser>
        <c:dLbls>
          <c:showLegendKey val="0"/>
          <c:showVal val="0"/>
          <c:showCatName val="0"/>
          <c:showSerName val="0"/>
          <c:showPercent val="0"/>
          <c:showBubbleSize val="0"/>
        </c:dLbls>
        <c:gapWidth val="150"/>
        <c:axId val="205842864"/>
        <c:axId val="205842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F201-4726-B8B9-359D91015C95}"/>
            </c:ext>
          </c:extLst>
        </c:ser>
        <c:dLbls>
          <c:showLegendKey val="0"/>
          <c:showVal val="0"/>
          <c:showCatName val="0"/>
          <c:showSerName val="0"/>
          <c:showPercent val="0"/>
          <c:showBubbleSize val="0"/>
        </c:dLbls>
        <c:marker val="1"/>
        <c:smooth val="0"/>
        <c:axId val="205842864"/>
        <c:axId val="205842472"/>
      </c:lineChart>
      <c:dateAx>
        <c:axId val="205842864"/>
        <c:scaling>
          <c:orientation val="minMax"/>
        </c:scaling>
        <c:delete val="1"/>
        <c:axPos val="b"/>
        <c:numFmt formatCode="ge" sourceLinked="1"/>
        <c:majorTickMark val="none"/>
        <c:minorTickMark val="none"/>
        <c:tickLblPos val="none"/>
        <c:crossAx val="205842472"/>
        <c:crosses val="autoZero"/>
        <c:auto val="1"/>
        <c:lblOffset val="100"/>
        <c:baseTimeUnit val="years"/>
      </c:dateAx>
      <c:valAx>
        <c:axId val="205842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84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98.14</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DDC9-4AF5-9563-6592A0D7F95B}"/>
            </c:ext>
          </c:extLst>
        </c:ser>
        <c:dLbls>
          <c:showLegendKey val="0"/>
          <c:showVal val="0"/>
          <c:showCatName val="0"/>
          <c:showSerName val="0"/>
          <c:showPercent val="0"/>
          <c:showBubbleSize val="0"/>
        </c:dLbls>
        <c:gapWidth val="150"/>
        <c:axId val="206146760"/>
        <c:axId val="20614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DDC9-4AF5-9563-6592A0D7F95B}"/>
            </c:ext>
          </c:extLst>
        </c:ser>
        <c:dLbls>
          <c:showLegendKey val="0"/>
          <c:showVal val="0"/>
          <c:showCatName val="0"/>
          <c:showSerName val="0"/>
          <c:showPercent val="0"/>
          <c:showBubbleSize val="0"/>
        </c:dLbls>
        <c:marker val="1"/>
        <c:smooth val="0"/>
        <c:axId val="206146760"/>
        <c:axId val="206147152"/>
      </c:lineChart>
      <c:dateAx>
        <c:axId val="206146760"/>
        <c:scaling>
          <c:orientation val="minMax"/>
        </c:scaling>
        <c:delete val="1"/>
        <c:axPos val="b"/>
        <c:numFmt formatCode="ge" sourceLinked="1"/>
        <c:majorTickMark val="none"/>
        <c:minorTickMark val="none"/>
        <c:tickLblPos val="none"/>
        <c:crossAx val="206147152"/>
        <c:crosses val="autoZero"/>
        <c:auto val="1"/>
        <c:lblOffset val="100"/>
        <c:baseTimeUnit val="years"/>
      </c:dateAx>
      <c:valAx>
        <c:axId val="20614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14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48.39</c:v>
                </c:pt>
                <c:pt idx="1">
                  <c:v>48.06</c:v>
                </c:pt>
                <c:pt idx="2">
                  <c:v>48.16</c:v>
                </c:pt>
                <c:pt idx="3">
                  <c:v>46.68</c:v>
                </c:pt>
                <c:pt idx="4">
                  <c:v>43.99</c:v>
                </c:pt>
              </c:numCache>
            </c:numRef>
          </c:val>
          <c:extLst xmlns:c16r2="http://schemas.microsoft.com/office/drawing/2015/06/chart">
            <c:ext xmlns:c16="http://schemas.microsoft.com/office/drawing/2014/chart" uri="{C3380CC4-5D6E-409C-BE32-E72D297353CC}">
              <c16:uniqueId val="{00000000-6495-4630-AD0B-7024B7C6D81C}"/>
            </c:ext>
          </c:extLst>
        </c:ser>
        <c:dLbls>
          <c:showLegendKey val="0"/>
          <c:showVal val="0"/>
          <c:showCatName val="0"/>
          <c:showSerName val="0"/>
          <c:showPercent val="0"/>
          <c:showBubbleSize val="0"/>
        </c:dLbls>
        <c:gapWidth val="150"/>
        <c:axId val="205706296"/>
        <c:axId val="205710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495-4630-AD0B-7024B7C6D81C}"/>
            </c:ext>
          </c:extLst>
        </c:ser>
        <c:dLbls>
          <c:showLegendKey val="0"/>
          <c:showVal val="0"/>
          <c:showCatName val="0"/>
          <c:showSerName val="0"/>
          <c:showPercent val="0"/>
          <c:showBubbleSize val="0"/>
        </c:dLbls>
        <c:marker val="1"/>
        <c:smooth val="0"/>
        <c:axId val="205706296"/>
        <c:axId val="205710776"/>
      </c:lineChart>
      <c:dateAx>
        <c:axId val="205706296"/>
        <c:scaling>
          <c:orientation val="minMax"/>
        </c:scaling>
        <c:delete val="1"/>
        <c:axPos val="b"/>
        <c:numFmt formatCode="ge" sourceLinked="1"/>
        <c:majorTickMark val="none"/>
        <c:minorTickMark val="none"/>
        <c:tickLblPos val="none"/>
        <c:crossAx val="205710776"/>
        <c:crosses val="autoZero"/>
        <c:auto val="1"/>
        <c:lblOffset val="100"/>
        <c:baseTimeUnit val="years"/>
      </c:dateAx>
      <c:valAx>
        <c:axId val="20571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70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951-4310-B320-E22D3E0740ED}"/>
            </c:ext>
          </c:extLst>
        </c:ser>
        <c:dLbls>
          <c:showLegendKey val="0"/>
          <c:showVal val="0"/>
          <c:showCatName val="0"/>
          <c:showSerName val="0"/>
          <c:showPercent val="0"/>
          <c:showBubbleSize val="0"/>
        </c:dLbls>
        <c:gapWidth val="150"/>
        <c:axId val="205754560"/>
        <c:axId val="20575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951-4310-B320-E22D3E0740ED}"/>
            </c:ext>
          </c:extLst>
        </c:ser>
        <c:dLbls>
          <c:showLegendKey val="0"/>
          <c:showVal val="0"/>
          <c:showCatName val="0"/>
          <c:showSerName val="0"/>
          <c:showPercent val="0"/>
          <c:showBubbleSize val="0"/>
        </c:dLbls>
        <c:marker val="1"/>
        <c:smooth val="0"/>
        <c:axId val="205754560"/>
        <c:axId val="205754944"/>
      </c:lineChart>
      <c:dateAx>
        <c:axId val="205754560"/>
        <c:scaling>
          <c:orientation val="minMax"/>
        </c:scaling>
        <c:delete val="1"/>
        <c:axPos val="b"/>
        <c:numFmt formatCode="ge" sourceLinked="1"/>
        <c:majorTickMark val="none"/>
        <c:minorTickMark val="none"/>
        <c:tickLblPos val="none"/>
        <c:crossAx val="205754944"/>
        <c:crosses val="autoZero"/>
        <c:auto val="1"/>
        <c:lblOffset val="100"/>
        <c:baseTimeUnit val="years"/>
      </c:dateAx>
      <c:valAx>
        <c:axId val="20575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75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820-443E-A072-37D190DC0E24}"/>
            </c:ext>
          </c:extLst>
        </c:ser>
        <c:dLbls>
          <c:showLegendKey val="0"/>
          <c:showVal val="0"/>
          <c:showCatName val="0"/>
          <c:showSerName val="0"/>
          <c:showPercent val="0"/>
          <c:showBubbleSize val="0"/>
        </c:dLbls>
        <c:gapWidth val="150"/>
        <c:axId val="205837480"/>
        <c:axId val="205837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820-443E-A072-37D190DC0E24}"/>
            </c:ext>
          </c:extLst>
        </c:ser>
        <c:dLbls>
          <c:showLegendKey val="0"/>
          <c:showVal val="0"/>
          <c:showCatName val="0"/>
          <c:showSerName val="0"/>
          <c:showPercent val="0"/>
          <c:showBubbleSize val="0"/>
        </c:dLbls>
        <c:marker val="1"/>
        <c:smooth val="0"/>
        <c:axId val="205837480"/>
        <c:axId val="205837864"/>
      </c:lineChart>
      <c:dateAx>
        <c:axId val="205837480"/>
        <c:scaling>
          <c:orientation val="minMax"/>
        </c:scaling>
        <c:delete val="1"/>
        <c:axPos val="b"/>
        <c:numFmt formatCode="ge" sourceLinked="1"/>
        <c:majorTickMark val="none"/>
        <c:minorTickMark val="none"/>
        <c:tickLblPos val="none"/>
        <c:crossAx val="205837864"/>
        <c:crosses val="autoZero"/>
        <c:auto val="1"/>
        <c:lblOffset val="100"/>
        <c:baseTimeUnit val="years"/>
      </c:dateAx>
      <c:valAx>
        <c:axId val="205837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83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A21-41D5-BC10-679D02A24E2D}"/>
            </c:ext>
          </c:extLst>
        </c:ser>
        <c:dLbls>
          <c:showLegendKey val="0"/>
          <c:showVal val="0"/>
          <c:showCatName val="0"/>
          <c:showSerName val="0"/>
          <c:showPercent val="0"/>
          <c:showBubbleSize val="0"/>
        </c:dLbls>
        <c:gapWidth val="150"/>
        <c:axId val="205843648"/>
        <c:axId val="205844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A21-41D5-BC10-679D02A24E2D}"/>
            </c:ext>
          </c:extLst>
        </c:ser>
        <c:dLbls>
          <c:showLegendKey val="0"/>
          <c:showVal val="0"/>
          <c:showCatName val="0"/>
          <c:showSerName val="0"/>
          <c:showPercent val="0"/>
          <c:showBubbleSize val="0"/>
        </c:dLbls>
        <c:marker val="1"/>
        <c:smooth val="0"/>
        <c:axId val="205843648"/>
        <c:axId val="205844040"/>
      </c:lineChart>
      <c:dateAx>
        <c:axId val="205843648"/>
        <c:scaling>
          <c:orientation val="minMax"/>
        </c:scaling>
        <c:delete val="1"/>
        <c:axPos val="b"/>
        <c:numFmt formatCode="ge" sourceLinked="1"/>
        <c:majorTickMark val="none"/>
        <c:minorTickMark val="none"/>
        <c:tickLblPos val="none"/>
        <c:crossAx val="205844040"/>
        <c:crosses val="autoZero"/>
        <c:auto val="1"/>
        <c:lblOffset val="100"/>
        <c:baseTimeUnit val="years"/>
      </c:dateAx>
      <c:valAx>
        <c:axId val="205844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84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6A4-41D0-BE76-F1F366B3F536}"/>
            </c:ext>
          </c:extLst>
        </c:ser>
        <c:dLbls>
          <c:showLegendKey val="0"/>
          <c:showVal val="0"/>
          <c:showCatName val="0"/>
          <c:showSerName val="0"/>
          <c:showPercent val="0"/>
          <c:showBubbleSize val="0"/>
        </c:dLbls>
        <c:gapWidth val="150"/>
        <c:axId val="206201576"/>
        <c:axId val="20620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6A4-41D0-BE76-F1F366B3F536}"/>
            </c:ext>
          </c:extLst>
        </c:ser>
        <c:dLbls>
          <c:showLegendKey val="0"/>
          <c:showVal val="0"/>
          <c:showCatName val="0"/>
          <c:showSerName val="0"/>
          <c:showPercent val="0"/>
          <c:showBubbleSize val="0"/>
        </c:dLbls>
        <c:marker val="1"/>
        <c:smooth val="0"/>
        <c:axId val="206201576"/>
        <c:axId val="206201968"/>
      </c:lineChart>
      <c:dateAx>
        <c:axId val="206201576"/>
        <c:scaling>
          <c:orientation val="minMax"/>
        </c:scaling>
        <c:delete val="1"/>
        <c:axPos val="b"/>
        <c:numFmt formatCode="ge" sourceLinked="1"/>
        <c:majorTickMark val="none"/>
        <c:minorTickMark val="none"/>
        <c:tickLblPos val="none"/>
        <c:crossAx val="206201968"/>
        <c:crosses val="autoZero"/>
        <c:auto val="1"/>
        <c:lblOffset val="100"/>
        <c:baseTimeUnit val="years"/>
      </c:dateAx>
      <c:valAx>
        <c:axId val="20620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20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34D-45C1-BE1B-E359ED905B98}"/>
            </c:ext>
          </c:extLst>
        </c:ser>
        <c:dLbls>
          <c:showLegendKey val="0"/>
          <c:showVal val="0"/>
          <c:showCatName val="0"/>
          <c:showSerName val="0"/>
          <c:showPercent val="0"/>
          <c:showBubbleSize val="0"/>
        </c:dLbls>
        <c:gapWidth val="150"/>
        <c:axId val="205985872"/>
        <c:axId val="205986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134D-45C1-BE1B-E359ED905B98}"/>
            </c:ext>
          </c:extLst>
        </c:ser>
        <c:dLbls>
          <c:showLegendKey val="0"/>
          <c:showVal val="0"/>
          <c:showCatName val="0"/>
          <c:showSerName val="0"/>
          <c:showPercent val="0"/>
          <c:showBubbleSize val="0"/>
        </c:dLbls>
        <c:marker val="1"/>
        <c:smooth val="0"/>
        <c:axId val="205985872"/>
        <c:axId val="205986264"/>
      </c:lineChart>
      <c:dateAx>
        <c:axId val="205985872"/>
        <c:scaling>
          <c:orientation val="minMax"/>
        </c:scaling>
        <c:delete val="1"/>
        <c:axPos val="b"/>
        <c:numFmt formatCode="ge" sourceLinked="1"/>
        <c:majorTickMark val="none"/>
        <c:minorTickMark val="none"/>
        <c:tickLblPos val="none"/>
        <c:crossAx val="205986264"/>
        <c:crosses val="autoZero"/>
        <c:auto val="1"/>
        <c:lblOffset val="100"/>
        <c:baseTimeUnit val="years"/>
      </c:dateAx>
      <c:valAx>
        <c:axId val="205986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98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94.35</c:v>
                </c:pt>
                <c:pt idx="1">
                  <c:v>88</c:v>
                </c:pt>
                <c:pt idx="2">
                  <c:v>85.33</c:v>
                </c:pt>
                <c:pt idx="3">
                  <c:v>97.47</c:v>
                </c:pt>
                <c:pt idx="4">
                  <c:v>95.77</c:v>
                </c:pt>
              </c:numCache>
            </c:numRef>
          </c:val>
          <c:extLst xmlns:c16r2="http://schemas.microsoft.com/office/drawing/2015/06/chart">
            <c:ext xmlns:c16="http://schemas.microsoft.com/office/drawing/2014/chart" uri="{C3380CC4-5D6E-409C-BE32-E72D297353CC}">
              <c16:uniqueId val="{00000000-6678-48A8-8FC6-E5C568E9FE78}"/>
            </c:ext>
          </c:extLst>
        </c:ser>
        <c:dLbls>
          <c:showLegendKey val="0"/>
          <c:showVal val="0"/>
          <c:showCatName val="0"/>
          <c:showSerName val="0"/>
          <c:showPercent val="0"/>
          <c:showBubbleSize val="0"/>
        </c:dLbls>
        <c:gapWidth val="150"/>
        <c:axId val="205987440"/>
        <c:axId val="205987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6678-48A8-8FC6-E5C568E9FE78}"/>
            </c:ext>
          </c:extLst>
        </c:ser>
        <c:dLbls>
          <c:showLegendKey val="0"/>
          <c:showVal val="0"/>
          <c:showCatName val="0"/>
          <c:showSerName val="0"/>
          <c:showPercent val="0"/>
          <c:showBubbleSize val="0"/>
        </c:dLbls>
        <c:marker val="1"/>
        <c:smooth val="0"/>
        <c:axId val="205987440"/>
        <c:axId val="205987832"/>
      </c:lineChart>
      <c:dateAx>
        <c:axId val="205987440"/>
        <c:scaling>
          <c:orientation val="minMax"/>
        </c:scaling>
        <c:delete val="1"/>
        <c:axPos val="b"/>
        <c:numFmt formatCode="ge" sourceLinked="1"/>
        <c:majorTickMark val="none"/>
        <c:minorTickMark val="none"/>
        <c:tickLblPos val="none"/>
        <c:crossAx val="205987832"/>
        <c:crosses val="autoZero"/>
        <c:auto val="1"/>
        <c:lblOffset val="100"/>
        <c:baseTimeUnit val="years"/>
      </c:dateAx>
      <c:valAx>
        <c:axId val="205987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98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212.2</c:v>
                </c:pt>
                <c:pt idx="1">
                  <c:v>224.34</c:v>
                </c:pt>
                <c:pt idx="2">
                  <c:v>180.92</c:v>
                </c:pt>
                <c:pt idx="3">
                  <c:v>193.42</c:v>
                </c:pt>
                <c:pt idx="4">
                  <c:v>212.36</c:v>
                </c:pt>
              </c:numCache>
            </c:numRef>
          </c:val>
          <c:extLst xmlns:c16r2="http://schemas.microsoft.com/office/drawing/2015/06/chart">
            <c:ext xmlns:c16="http://schemas.microsoft.com/office/drawing/2014/chart" uri="{C3380CC4-5D6E-409C-BE32-E72D297353CC}">
              <c16:uniqueId val="{00000000-DCFD-483B-92D6-450F9AE94846}"/>
            </c:ext>
          </c:extLst>
        </c:ser>
        <c:dLbls>
          <c:showLegendKey val="0"/>
          <c:showVal val="0"/>
          <c:showCatName val="0"/>
          <c:showSerName val="0"/>
          <c:showPercent val="0"/>
          <c:showBubbleSize val="0"/>
        </c:dLbls>
        <c:gapWidth val="150"/>
        <c:axId val="205843256"/>
        <c:axId val="20598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DCFD-483B-92D6-450F9AE94846}"/>
            </c:ext>
          </c:extLst>
        </c:ser>
        <c:dLbls>
          <c:showLegendKey val="0"/>
          <c:showVal val="0"/>
          <c:showCatName val="0"/>
          <c:showSerName val="0"/>
          <c:showPercent val="0"/>
          <c:showBubbleSize val="0"/>
        </c:dLbls>
        <c:marker val="1"/>
        <c:smooth val="0"/>
        <c:axId val="205843256"/>
        <c:axId val="205989008"/>
      </c:lineChart>
      <c:dateAx>
        <c:axId val="205843256"/>
        <c:scaling>
          <c:orientation val="minMax"/>
        </c:scaling>
        <c:delete val="1"/>
        <c:axPos val="b"/>
        <c:numFmt formatCode="ge" sourceLinked="1"/>
        <c:majorTickMark val="none"/>
        <c:minorTickMark val="none"/>
        <c:tickLblPos val="none"/>
        <c:crossAx val="205989008"/>
        <c:crosses val="autoZero"/>
        <c:auto val="1"/>
        <c:lblOffset val="100"/>
        <c:baseTimeUnit val="years"/>
      </c:dateAx>
      <c:valAx>
        <c:axId val="20598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84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W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只見町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4366</v>
      </c>
      <c r="AM8" s="50"/>
      <c r="AN8" s="50"/>
      <c r="AO8" s="50"/>
      <c r="AP8" s="50"/>
      <c r="AQ8" s="50"/>
      <c r="AR8" s="50"/>
      <c r="AS8" s="50"/>
      <c r="AT8" s="45">
        <f>データ!T6</f>
        <v>747.56</v>
      </c>
      <c r="AU8" s="45"/>
      <c r="AV8" s="45"/>
      <c r="AW8" s="45"/>
      <c r="AX8" s="45"/>
      <c r="AY8" s="45"/>
      <c r="AZ8" s="45"/>
      <c r="BA8" s="45"/>
      <c r="BB8" s="45">
        <f>データ!U6</f>
        <v>5.84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79.06</v>
      </c>
      <c r="Q10" s="45"/>
      <c r="R10" s="45"/>
      <c r="S10" s="45"/>
      <c r="T10" s="45"/>
      <c r="U10" s="45"/>
      <c r="V10" s="45"/>
      <c r="W10" s="45">
        <f>データ!Q6</f>
        <v>100</v>
      </c>
      <c r="X10" s="45"/>
      <c r="Y10" s="45"/>
      <c r="Z10" s="45"/>
      <c r="AA10" s="45"/>
      <c r="AB10" s="45"/>
      <c r="AC10" s="45"/>
      <c r="AD10" s="50">
        <f>データ!R6</f>
        <v>4400</v>
      </c>
      <c r="AE10" s="50"/>
      <c r="AF10" s="50"/>
      <c r="AG10" s="50"/>
      <c r="AH10" s="50"/>
      <c r="AI10" s="50"/>
      <c r="AJ10" s="50"/>
      <c r="AK10" s="2"/>
      <c r="AL10" s="50">
        <f>データ!V6</f>
        <v>3402</v>
      </c>
      <c r="AM10" s="50"/>
      <c r="AN10" s="50"/>
      <c r="AO10" s="50"/>
      <c r="AP10" s="50"/>
      <c r="AQ10" s="50"/>
      <c r="AR10" s="50"/>
      <c r="AS10" s="50"/>
      <c r="AT10" s="45">
        <f>データ!W6</f>
        <v>3.83</v>
      </c>
      <c r="AU10" s="45"/>
      <c r="AV10" s="45"/>
      <c r="AW10" s="45"/>
      <c r="AX10" s="45"/>
      <c r="AY10" s="45"/>
      <c r="AZ10" s="45"/>
      <c r="BA10" s="45"/>
      <c r="BB10" s="45">
        <f>データ!X6</f>
        <v>888.25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A8rYNTchL8P4zRuNJhmJ7vLuA6K+wQnKiAM3FdqgAzFeEhlhBCurG4fu8kLZg+06C1MzDcnAGvWm+zhcNpYCJg==" saltValue="XQ+dDdbvCKtmWrfd3HCV3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73679</v>
      </c>
      <c r="D6" s="33">
        <f t="shared" si="3"/>
        <v>47</v>
      </c>
      <c r="E6" s="33">
        <f t="shared" si="3"/>
        <v>17</v>
      </c>
      <c r="F6" s="33">
        <f t="shared" si="3"/>
        <v>5</v>
      </c>
      <c r="G6" s="33">
        <f t="shared" si="3"/>
        <v>0</v>
      </c>
      <c r="H6" s="33" t="str">
        <f t="shared" si="3"/>
        <v>福島県　只見町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79.06</v>
      </c>
      <c r="Q6" s="34">
        <f t="shared" si="3"/>
        <v>100</v>
      </c>
      <c r="R6" s="34">
        <f t="shared" si="3"/>
        <v>4400</v>
      </c>
      <c r="S6" s="34">
        <f t="shared" si="3"/>
        <v>4366</v>
      </c>
      <c r="T6" s="34">
        <f t="shared" si="3"/>
        <v>747.56</v>
      </c>
      <c r="U6" s="34">
        <f t="shared" si="3"/>
        <v>5.84</v>
      </c>
      <c r="V6" s="34">
        <f t="shared" si="3"/>
        <v>3402</v>
      </c>
      <c r="W6" s="34">
        <f t="shared" si="3"/>
        <v>3.83</v>
      </c>
      <c r="X6" s="34">
        <f t="shared" si="3"/>
        <v>888.25</v>
      </c>
      <c r="Y6" s="35">
        <f>IF(Y7="",NA(),Y7)</f>
        <v>48.39</v>
      </c>
      <c r="Z6" s="35">
        <f t="shared" ref="Z6:AH6" si="4">IF(Z7="",NA(),Z7)</f>
        <v>48.06</v>
      </c>
      <c r="AA6" s="35">
        <f t="shared" si="4"/>
        <v>48.16</v>
      </c>
      <c r="AB6" s="35">
        <f t="shared" si="4"/>
        <v>46.68</v>
      </c>
      <c r="AC6" s="35">
        <f t="shared" si="4"/>
        <v>43.99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94.35</v>
      </c>
      <c r="BR6" s="35">
        <f t="shared" ref="BR6:BZ6" si="8">IF(BR7="",NA(),BR7)</f>
        <v>88</v>
      </c>
      <c r="BS6" s="35">
        <f t="shared" si="8"/>
        <v>85.33</v>
      </c>
      <c r="BT6" s="35">
        <f t="shared" si="8"/>
        <v>97.47</v>
      </c>
      <c r="BU6" s="35">
        <f t="shared" si="8"/>
        <v>95.77</v>
      </c>
      <c r="BV6" s="35">
        <f t="shared" si="8"/>
        <v>50.82</v>
      </c>
      <c r="BW6" s="35">
        <f t="shared" si="8"/>
        <v>52.19</v>
      </c>
      <c r="BX6" s="35">
        <f t="shared" si="8"/>
        <v>55.32</v>
      </c>
      <c r="BY6" s="35">
        <f t="shared" si="8"/>
        <v>59.8</v>
      </c>
      <c r="BZ6" s="35">
        <f t="shared" si="8"/>
        <v>57.77</v>
      </c>
      <c r="CA6" s="34" t="str">
        <f>IF(CA7="","",IF(CA7="-","【-】","【"&amp;SUBSTITUTE(TEXT(CA7,"#,##0.00"),"-","△")&amp;"】"))</f>
        <v>【59.51】</v>
      </c>
      <c r="CB6" s="35">
        <f>IF(CB7="",NA(),CB7)</f>
        <v>212.2</v>
      </c>
      <c r="CC6" s="35">
        <f t="shared" ref="CC6:CK6" si="9">IF(CC7="",NA(),CC7)</f>
        <v>224.34</v>
      </c>
      <c r="CD6" s="35">
        <f t="shared" si="9"/>
        <v>180.92</v>
      </c>
      <c r="CE6" s="35">
        <f t="shared" si="9"/>
        <v>193.42</v>
      </c>
      <c r="CF6" s="35">
        <f t="shared" si="9"/>
        <v>212.36</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104.92</v>
      </c>
      <c r="CN6" s="35">
        <f t="shared" ref="CN6:CV6" si="10">IF(CN7="",NA(),CN7)</f>
        <v>115.1</v>
      </c>
      <c r="CO6" s="35">
        <f t="shared" si="10"/>
        <v>104.23</v>
      </c>
      <c r="CP6" s="35">
        <f t="shared" si="10"/>
        <v>116.75</v>
      </c>
      <c r="CQ6" s="35">
        <f t="shared" si="10"/>
        <v>107.19</v>
      </c>
      <c r="CR6" s="35">
        <f t="shared" si="10"/>
        <v>53.24</v>
      </c>
      <c r="CS6" s="35">
        <f t="shared" si="10"/>
        <v>52.31</v>
      </c>
      <c r="CT6" s="35">
        <f t="shared" si="10"/>
        <v>60.65</v>
      </c>
      <c r="CU6" s="35">
        <f t="shared" si="10"/>
        <v>51.75</v>
      </c>
      <c r="CV6" s="35">
        <f t="shared" si="10"/>
        <v>50.68</v>
      </c>
      <c r="CW6" s="34" t="str">
        <f>IF(CW7="","",IF(CW7="-","【-】","【"&amp;SUBSTITUTE(TEXT(CW7,"#,##0.00"),"-","△")&amp;"】"))</f>
        <v>【52.23】</v>
      </c>
      <c r="CX6" s="35">
        <f>IF(CX7="",NA(),CX7)</f>
        <v>98.14</v>
      </c>
      <c r="CY6" s="35">
        <f t="shared" ref="CY6:DG6" si="11">IF(CY7="",NA(),CY7)</f>
        <v>100</v>
      </c>
      <c r="CZ6" s="35">
        <f t="shared" si="11"/>
        <v>100</v>
      </c>
      <c r="DA6" s="35">
        <f t="shared" si="11"/>
        <v>100</v>
      </c>
      <c r="DB6" s="35">
        <f t="shared" si="11"/>
        <v>100</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73679</v>
      </c>
      <c r="D7" s="37">
        <v>47</v>
      </c>
      <c r="E7" s="37">
        <v>17</v>
      </c>
      <c r="F7" s="37">
        <v>5</v>
      </c>
      <c r="G7" s="37">
        <v>0</v>
      </c>
      <c r="H7" s="37" t="s">
        <v>98</v>
      </c>
      <c r="I7" s="37" t="s">
        <v>99</v>
      </c>
      <c r="J7" s="37" t="s">
        <v>100</v>
      </c>
      <c r="K7" s="37" t="s">
        <v>101</v>
      </c>
      <c r="L7" s="37" t="s">
        <v>102</v>
      </c>
      <c r="M7" s="37" t="s">
        <v>103</v>
      </c>
      <c r="N7" s="38" t="s">
        <v>104</v>
      </c>
      <c r="O7" s="38" t="s">
        <v>105</v>
      </c>
      <c r="P7" s="38">
        <v>79.06</v>
      </c>
      <c r="Q7" s="38">
        <v>100</v>
      </c>
      <c r="R7" s="38">
        <v>4400</v>
      </c>
      <c r="S7" s="38">
        <v>4366</v>
      </c>
      <c r="T7" s="38">
        <v>747.56</v>
      </c>
      <c r="U7" s="38">
        <v>5.84</v>
      </c>
      <c r="V7" s="38">
        <v>3402</v>
      </c>
      <c r="W7" s="38">
        <v>3.83</v>
      </c>
      <c r="X7" s="38">
        <v>888.25</v>
      </c>
      <c r="Y7" s="38">
        <v>48.39</v>
      </c>
      <c r="Z7" s="38">
        <v>48.06</v>
      </c>
      <c r="AA7" s="38">
        <v>48.16</v>
      </c>
      <c r="AB7" s="38">
        <v>46.68</v>
      </c>
      <c r="AC7" s="38">
        <v>43.99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789.46</v>
      </c>
      <c r="BP7" s="38">
        <v>747.76</v>
      </c>
      <c r="BQ7" s="38">
        <v>94.35</v>
      </c>
      <c r="BR7" s="38">
        <v>88</v>
      </c>
      <c r="BS7" s="38">
        <v>85.33</v>
      </c>
      <c r="BT7" s="38">
        <v>97.47</v>
      </c>
      <c r="BU7" s="38">
        <v>95.77</v>
      </c>
      <c r="BV7" s="38">
        <v>50.82</v>
      </c>
      <c r="BW7" s="38">
        <v>52.19</v>
      </c>
      <c r="BX7" s="38">
        <v>55.32</v>
      </c>
      <c r="BY7" s="38">
        <v>59.8</v>
      </c>
      <c r="BZ7" s="38">
        <v>57.77</v>
      </c>
      <c r="CA7" s="38">
        <v>59.51</v>
      </c>
      <c r="CB7" s="38">
        <v>212.2</v>
      </c>
      <c r="CC7" s="38">
        <v>224.34</v>
      </c>
      <c r="CD7" s="38">
        <v>180.92</v>
      </c>
      <c r="CE7" s="38">
        <v>193.42</v>
      </c>
      <c r="CF7" s="38">
        <v>212.36</v>
      </c>
      <c r="CG7" s="38">
        <v>300.52</v>
      </c>
      <c r="CH7" s="38">
        <v>296.14</v>
      </c>
      <c r="CI7" s="38">
        <v>283.17</v>
      </c>
      <c r="CJ7" s="38">
        <v>263.76</v>
      </c>
      <c r="CK7" s="38">
        <v>274.35000000000002</v>
      </c>
      <c r="CL7" s="38">
        <v>261.45999999999998</v>
      </c>
      <c r="CM7" s="38">
        <v>104.92</v>
      </c>
      <c r="CN7" s="38">
        <v>115.1</v>
      </c>
      <c r="CO7" s="38">
        <v>104.23</v>
      </c>
      <c r="CP7" s="38">
        <v>116.75</v>
      </c>
      <c r="CQ7" s="38">
        <v>107.19</v>
      </c>
      <c r="CR7" s="38">
        <v>53.24</v>
      </c>
      <c r="CS7" s="38">
        <v>52.31</v>
      </c>
      <c r="CT7" s="38">
        <v>60.65</v>
      </c>
      <c r="CU7" s="38">
        <v>51.75</v>
      </c>
      <c r="CV7" s="38">
        <v>50.68</v>
      </c>
      <c r="CW7" s="38">
        <v>52.23</v>
      </c>
      <c r="CX7" s="38">
        <v>98.14</v>
      </c>
      <c r="CY7" s="38">
        <v>100</v>
      </c>
      <c r="CZ7" s="38">
        <v>100</v>
      </c>
      <c r="DA7" s="38">
        <v>100</v>
      </c>
      <c r="DB7" s="38">
        <v>100</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lg060</cp:lastModifiedBy>
  <cp:lastPrinted>2020-01-20T02:23:09Z</cp:lastPrinted>
  <dcterms:created xsi:type="dcterms:W3CDTF">2019-12-05T05:16:57Z</dcterms:created>
  <dcterms:modified xsi:type="dcterms:W3CDTF">2020-01-20T02:25:09Z</dcterms:modified>
  <cp:category/>
</cp:coreProperties>
</file>