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平成31年度\23 経営比較分析表\"/>
    </mc:Choice>
  </mc:AlternateContent>
  <xr:revisionPtr revIDLastSave="0" documentId="13_ncr:1_{CB2D29D4-6EE5-4279-A2FD-6C1C4F9383D9}" xr6:coauthVersionLast="36" xr6:coauthVersionMax="36" xr10:uidLastSave="{00000000-0000-0000-0000-000000000000}"/>
  <workbookProtection workbookAlgorithmName="SHA-512" workbookHashValue="+1EA0+BPFrgi86soIKRrzgSi81Csy4rbhdc7ox2QAutr0AnmCzUw5hZ/RGOS+M/zEv7GxgxLxOIyzPoNHoPFJA==" workbookSaltValue="pQaw0Eqdkd2oCICLa9ef1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W10" i="4" s="1"/>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G85" i="4"/>
  <c r="F85" i="4"/>
  <c r="E85" i="4"/>
  <c r="AT10" i="4"/>
  <c r="AL10" i="4"/>
  <c r="P10" i="4"/>
  <c r="B10" i="4"/>
  <c r="BB8" i="4"/>
  <c r="AT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<sst xmlns="http://schemas.openxmlformats.org/spreadsheetml/2006/main" count="220" uniqueCount="108">
  <si>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</si>
  <si>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</si>
  <si>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</si>
  <si>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</si>
  <si>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</si>
  <si>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</si>
  <si>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</si>
  <si>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</si>
  <si>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</si>
  <si>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</si>
  <si>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</si>
  <si>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</si>
  <si>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</si>
  <si>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</si>
  <si>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</si>
  <si>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</si>
  <si>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</si>
  <si>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</si>
  <si>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</si>
  <si>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</si>
  <si>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</si>
  <si>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</si>
  <si>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</si>
  <si>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</si>
  <si>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</si>
  <si>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</si>
  <si>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</si>
  <si>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</si>
  <si>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</si>
  <si>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</si>
  <si>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</si>
  <si>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</si>
  <si>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</si>
  <si>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</si>
  <si>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</si>
  <si>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</si>
  <si>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</si>
  <si>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</si>
  <si>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</si>
  <si>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</si>
  <si>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</si>
  <si>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</si>
  <si>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</si>
  <si>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</si>
  <si>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</si>
  <si>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</si>
  <si>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</si>
  <si>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</si>
  <si>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</si>
  <si>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</si>
  <si>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</si>
  <si>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</si>
  <si>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</si>
  <si>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</si>
  <si>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</si>
  <si>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</si>
  <si>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</si>
  <si>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</si>
  <si>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</si>
  <si>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</si>
  <si>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</si>
  <si>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</si>
  <si>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</si>
  <si>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</si>
  <si>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</si>
  <si>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</si>
  <si>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</si>
  <si>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</si>
  <si>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</si>
  <si>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</si>
  <si>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</si>
  <si>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</si>
  <si>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</si>
  <si>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</si>
  <si>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</si>
  <si>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</si>
  <si>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</si>
  <si>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</si>
  <si>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</si>
  <si>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</si>
  <si>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</si>
  <si>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</si>
  <si>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</si>
  <si>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</si>
  <si>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</si>
  <si>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</si>
  <si>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</si>
  <si>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</si>
  <si>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</si>
  <si>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</si>
  <si>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</si>
  <si>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</si>
  <si>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</si>
  <si>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</si>
  <si>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</si>
  <si>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</si>
  <si>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</si>
  <si>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</si>
  <si>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</si>
  <si>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</si>
  <si>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</si>
  <si>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</si>
  <si>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</si>
  <si>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</si>
  <si>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</si>
  <si>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経営状況については、概ね健全な状況にあると考えられるが、今後は、人口減少・世帯構成の変化などの社会動態の変動や、節水型社会への移行による水需要の減少が予想される中、施設の老朽化の進行に伴い、施設の更新需要が増大していく見込みである。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rPh sb="1" eb="3">
      <t>ゲンザイ</t>
    </rPh>
    <rPh sb="4" eb="6">
      <t>ケイエイ</t>
    </rPh>
    <rPh sb="6" eb="8">
      <t>ジョウキョウ</t>
    </rPh>
    <rPh sb="14" eb="15">
      <t>オオム</t>
    </rPh>
    <rPh sb="16" eb="18">
      <t>ケンゼン</t>
    </rPh>
    <rPh sb="19" eb="21">
      <t>ジョウキョウ</t>
    </rPh>
    <rPh sb="25" eb="26">
      <t>カンガ</t>
    </rPh>
    <rPh sb="32" eb="34">
      <t>コンゴ</t>
    </rPh>
    <rPh sb="36" eb="38">
      <t>ジンコウ</t>
    </rPh>
    <rPh sb="38" eb="40">
      <t>ゲンショウ</t>
    </rPh>
    <rPh sb="41" eb="43">
      <t>セタイ</t>
    </rPh>
    <rPh sb="43" eb="45">
      <t>コウセイ</t>
    </rPh>
    <rPh sb="46" eb="48">
      <t>ヘンカ</t>
    </rPh>
    <rPh sb="51" eb="53">
      <t>シャカイ</t>
    </rPh>
    <rPh sb="53" eb="55">
      <t>ドウタイ</t>
    </rPh>
    <rPh sb="56" eb="58">
      <t>ヘンドウ</t>
    </rPh>
    <rPh sb="60" eb="63">
      <t>セッスイガタ</t>
    </rPh>
    <rPh sb="63" eb="65">
      <t>シャカイ</t>
    </rPh>
    <rPh sb="67" eb="69">
      <t>イコウ</t>
    </rPh>
    <rPh sb="72" eb="73">
      <t>ミズ</t>
    </rPh>
    <rPh sb="73" eb="75">
      <t>ジュヨウ</t>
    </rPh>
    <rPh sb="76" eb="78">
      <t>ゲンショウ</t>
    </rPh>
    <rPh sb="79" eb="81">
      <t>ヨソウ</t>
    </rPh>
    <rPh sb="84" eb="85">
      <t>ナカ</t>
    </rPh>
    <rPh sb="86" eb="88">
      <t>シセツ</t>
    </rPh>
    <rPh sb="89" eb="91">
      <t>ロウキュウ</t>
    </rPh>
    <rPh sb="91" eb="92">
      <t>カ</t>
    </rPh>
    <rPh sb="93" eb="95">
      <t>シンコウ</t>
    </rPh>
    <rPh sb="96" eb="97">
      <t>トモナ</t>
    </rPh>
    <rPh sb="99" eb="101">
      <t>シセツ</t>
    </rPh>
    <rPh sb="102" eb="104">
      <t>コウシン</t>
    </rPh>
    <rPh sb="104" eb="106">
      <t>ジュヨウ</t>
    </rPh>
    <rPh sb="107" eb="109">
      <t>ゾウダイ</t>
    </rPh>
    <rPh sb="113" eb="115">
      <t>ミコミ</t>
    </rPh>
    <rPh sb="129" eb="131">
      <t>コンゴ</t>
    </rPh>
    <rPh sb="142" eb="144">
      <t>シュホウ</t>
    </rPh>
    <rPh sb="147" eb="148">
      <t>チョウ</t>
    </rPh>
    <rPh sb="148" eb="151">
      <t>ジュミョウカ</t>
    </rPh>
    <rPh sb="152" eb="154">
      <t>ジギョウ</t>
    </rPh>
    <rPh sb="155" eb="158">
      <t>ヘイジュンカ</t>
    </rPh>
    <rPh sb="158" eb="159">
      <t>オヨ</t>
    </rPh>
    <rPh sb="160" eb="162">
      <t>ヨボウ</t>
    </rPh>
    <rPh sb="162" eb="165">
      <t>ホゼンガタ</t>
    </rPh>
    <rPh sb="165" eb="167">
      <t>イジ</t>
    </rPh>
    <rPh sb="167" eb="169">
      <t>カンリ</t>
    </rPh>
    <rPh sb="172" eb="174">
      <t>イジ</t>
    </rPh>
    <rPh sb="174" eb="176">
      <t>カンリ</t>
    </rPh>
    <rPh sb="176" eb="177">
      <t>ヒ</t>
    </rPh>
    <rPh sb="177" eb="178">
      <t>ヨウ</t>
    </rPh>
    <rPh sb="179" eb="181">
      <t>シュクゲン</t>
    </rPh>
    <rPh sb="182" eb="183">
      <t>ハカ</t>
    </rPh>
    <rPh sb="188" eb="190">
      <t>ショウライ</t>
    </rPh>
    <rPh sb="191" eb="192">
      <t>ミズ</t>
    </rPh>
    <rPh sb="192" eb="194">
      <t>ジュヨウ</t>
    </rPh>
    <rPh sb="195" eb="197">
      <t>ミア</t>
    </rPh>
    <rPh sb="199" eb="201">
      <t>シセツ</t>
    </rPh>
    <rPh sb="202" eb="205">
      <t>トウハイゴウ</t>
    </rPh>
    <rPh sb="216" eb="218">
      <t>セイノウ</t>
    </rPh>
    <rPh sb="219" eb="222">
      <t>ゴウリカ</t>
    </rPh>
    <rPh sb="231" eb="232">
      <t>トウ</t>
    </rPh>
    <rPh sb="236" eb="238">
      <t>コウリツ</t>
    </rPh>
    <rPh sb="238" eb="239">
      <t>テキ</t>
    </rPh>
    <rPh sb="240" eb="243">
      <t>コウカテキ</t>
    </rPh>
    <rPh sb="244" eb="246">
      <t>コウシン</t>
    </rPh>
    <rPh sb="247" eb="249">
      <t>シュウゼン</t>
    </rPh>
    <rPh sb="250" eb="253">
      <t>ケイカクテキ</t>
    </rPh>
    <rPh sb="254" eb="256">
      <t>スイシン</t>
    </rPh>
    <rPh sb="261" eb="263">
      <t>ケイエイ</t>
    </rPh>
    <rPh sb="264" eb="265">
      <t>ツト</t>
    </rPh>
    <rPh sb="267" eb="270">
      <t>ケンゼンセイ</t>
    </rPh>
    <rPh sb="271" eb="273">
      <t>カクホ</t>
    </rPh>
    <rPh sb="277" eb="279">
      <t>ヒツヨウ</t>
    </rPh>
    <phoneticPr fontId="16"/>
  </si>
  <si>
    <t>①経常収支比率、②累積欠損金比率
　経常収益、経常費用ともに横ばいであるため、経常収支比率も横ばいであったが、これまでと同様100％を上回り、類似団体と比べ良好な水準にある。また、これまで欠損金は発生していない。
③流動比率
　流動資産、流動負債ともに横ばいであるため、流動比率もほぼ横ばいであるが、類似団体と比べ高い水準にある。
④企業債残高対給水収益比率
　企業債の償還に伴い減少傾向であり、類似団体と比べ低い水準にある。
⑤料金回収率
　平成29年度の料金改定に伴い一時低下したが、平成30年度は給水原価が微減し料金回収率は微増となった。なお、これまでと同様100％を上回っており、類似団体と比べ良好な水準にある。
⑥給水原価
　類似団体を上回っている。これは給水区域が広く地形の起伏が多いことから、より多くの給水コストを要するためと考えられ、今後も維持管理費の縮減等の経営改善に努めていく必要がある。
⑦施設利用率は、浄水施設統合により類似団体と同程度の水準で推移している。
⑧有収率は、平成29年度と比べ微増したが、類似団体と同程度の水準にある。
　それぞれの経営指標の基準から、概ね健全な経営状況であり、類似団体と比べ良好な水準にある。</t>
    <rPh sb="9" eb="11">
      <t>ルイセキ</t>
    </rPh>
    <rPh sb="11" eb="14">
      <t>ケッソンキン</t>
    </rPh>
    <rPh sb="14" eb="16">
      <t>ヒリツ</t>
    </rPh>
    <rPh sb="18" eb="20">
      <t>ケイジョウ</t>
    </rPh>
    <rPh sb="20" eb="22">
      <t>シュウエキ</t>
    </rPh>
    <rPh sb="23" eb="25">
      <t>ケイジョウ</t>
    </rPh>
    <rPh sb="25" eb="27">
      <t>ヒヨウ</t>
    </rPh>
    <rPh sb="30" eb="31">
      <t>ヨコ</t>
    </rPh>
    <rPh sb="39" eb="41">
      <t>ケイジョウ</t>
    </rPh>
    <rPh sb="41" eb="43">
      <t>シュウシ</t>
    </rPh>
    <rPh sb="43" eb="45">
      <t>ヒリツ</t>
    </rPh>
    <rPh sb="46" eb="47">
      <t>ヨコ</t>
    </rPh>
    <rPh sb="60" eb="62">
      <t>ドウヨウ</t>
    </rPh>
    <rPh sb="81" eb="83">
      <t>スイジュン</t>
    </rPh>
    <rPh sb="94" eb="97">
      <t>ケッソンキン</t>
    </rPh>
    <rPh sb="98" eb="100">
      <t>ハッセイ</t>
    </rPh>
    <rPh sb="108" eb="110">
      <t>リュウドウ</t>
    </rPh>
    <rPh sb="110" eb="112">
      <t>ヒリツ</t>
    </rPh>
    <rPh sb="114" eb="116">
      <t>リュウドウ</t>
    </rPh>
    <rPh sb="116" eb="118">
      <t>シサン</t>
    </rPh>
    <rPh sb="119" eb="121">
      <t>リュウドウ</t>
    </rPh>
    <rPh sb="121" eb="123">
      <t>フサイ</t>
    </rPh>
    <rPh sb="126" eb="127">
      <t>ヨコ</t>
    </rPh>
    <rPh sb="135" eb="137">
      <t>リュウドウ</t>
    </rPh>
    <rPh sb="137" eb="139">
      <t>ヒリツ</t>
    </rPh>
    <rPh sb="142" eb="143">
      <t>ヨコ</t>
    </rPh>
    <rPh sb="150" eb="152">
      <t>ルイジ</t>
    </rPh>
    <rPh sb="152" eb="154">
      <t>ダンタイ</t>
    </rPh>
    <rPh sb="155" eb="156">
      <t>クラ</t>
    </rPh>
    <rPh sb="157" eb="158">
      <t>タカ</t>
    </rPh>
    <rPh sb="159" eb="161">
      <t>スイジュン</t>
    </rPh>
    <rPh sb="167" eb="169">
      <t>キギョウ</t>
    </rPh>
    <rPh sb="169" eb="170">
      <t>サイ</t>
    </rPh>
    <rPh sb="170" eb="172">
      <t>ザンダカ</t>
    </rPh>
    <rPh sb="172" eb="173">
      <t>タイ</t>
    </rPh>
    <rPh sb="173" eb="175">
      <t>キュウスイ</t>
    </rPh>
    <rPh sb="175" eb="177">
      <t>シュウエキ</t>
    </rPh>
    <rPh sb="177" eb="179">
      <t>ヒリツ</t>
    </rPh>
    <rPh sb="181" eb="183">
      <t>キギョウ</t>
    </rPh>
    <rPh sb="183" eb="184">
      <t>サイ</t>
    </rPh>
    <rPh sb="185" eb="187">
      <t>ショウカン</t>
    </rPh>
    <rPh sb="188" eb="189">
      <t>トモナ</t>
    </rPh>
    <rPh sb="190" eb="192">
      <t>ゲンショウ</t>
    </rPh>
    <rPh sb="192" eb="194">
      <t>ケイコウ</t>
    </rPh>
    <rPh sb="198" eb="200">
      <t>ルイジ</t>
    </rPh>
    <rPh sb="200" eb="202">
      <t>ダンタイ</t>
    </rPh>
    <rPh sb="205" eb="206">
      <t>ヒク</t>
    </rPh>
    <rPh sb="207" eb="209">
      <t>スイジュン</t>
    </rPh>
    <rPh sb="222" eb="224">
      <t>ヘイセイ</t>
    </rPh>
    <rPh sb="226" eb="228">
      <t>ネンド</t>
    </rPh>
    <rPh sb="229" eb="231">
      <t>リョウキン</t>
    </rPh>
    <rPh sb="231" eb="233">
      <t>カイテイ</t>
    </rPh>
    <rPh sb="234" eb="235">
      <t>トモナ</t>
    </rPh>
    <rPh sb="236" eb="238">
      <t>イチジ</t>
    </rPh>
    <rPh sb="238" eb="240">
      <t>テイカ</t>
    </rPh>
    <rPh sb="244" eb="246">
      <t>ヘイセイ</t>
    </rPh>
    <rPh sb="248" eb="250">
      <t>ネンド</t>
    </rPh>
    <rPh sb="251" eb="253">
      <t>キュウスイ</t>
    </rPh>
    <rPh sb="253" eb="255">
      <t>ゲンカ</t>
    </rPh>
    <rPh sb="256" eb="258">
      <t>ビゲン</t>
    </rPh>
    <rPh sb="259" eb="261">
      <t>リョウキン</t>
    </rPh>
    <rPh sb="261" eb="263">
      <t>カイシュウ</t>
    </rPh>
    <rPh sb="263" eb="264">
      <t>リツ</t>
    </rPh>
    <rPh sb="265" eb="267">
      <t>ビゾウ</t>
    </rPh>
    <rPh sb="280" eb="282">
      <t>ドウヨウ</t>
    </rPh>
    <rPh sb="287" eb="289">
      <t>ウワマワ</t>
    </rPh>
    <rPh sb="294" eb="296">
      <t>ルイジ</t>
    </rPh>
    <rPh sb="296" eb="298">
      <t>ダンタイ</t>
    </rPh>
    <rPh sb="301" eb="303">
      <t>リョウコウ</t>
    </rPh>
    <rPh sb="304" eb="306">
      <t>スイジュン</t>
    </rPh>
    <rPh sb="312" eb="314">
      <t>キュウスイ</t>
    </rPh>
    <rPh sb="314" eb="316">
      <t>ゲンカ</t>
    </rPh>
    <rPh sb="318" eb="320">
      <t>ルイジ</t>
    </rPh>
    <rPh sb="320" eb="322">
      <t>ダンタイ</t>
    </rPh>
    <rPh sb="323" eb="325">
      <t>ウワマワ</t>
    </rPh>
    <rPh sb="333" eb="335">
      <t>キュウスイ</t>
    </rPh>
    <rPh sb="335" eb="337">
      <t>クイキ</t>
    </rPh>
    <rPh sb="338" eb="339">
      <t>ヒロ</t>
    </rPh>
    <rPh sb="340" eb="342">
      <t>チケイ</t>
    </rPh>
    <rPh sb="343" eb="345">
      <t>キフク</t>
    </rPh>
    <rPh sb="346" eb="347">
      <t>オオ</t>
    </rPh>
    <rPh sb="355" eb="356">
      <t>オオ</t>
    </rPh>
    <rPh sb="358" eb="360">
      <t>キュウスイ</t>
    </rPh>
    <rPh sb="364" eb="365">
      <t>ヨウ</t>
    </rPh>
    <rPh sb="370" eb="371">
      <t>カンガ</t>
    </rPh>
    <rPh sb="375" eb="377">
      <t>コンゴ</t>
    </rPh>
    <rPh sb="378" eb="380">
      <t>イジ</t>
    </rPh>
    <rPh sb="380" eb="382">
      <t>カンリ</t>
    </rPh>
    <rPh sb="382" eb="383">
      <t>ヒ</t>
    </rPh>
    <rPh sb="384" eb="387">
      <t>シュクゲントウ</t>
    </rPh>
    <rPh sb="388" eb="390">
      <t>ケイエイ</t>
    </rPh>
    <rPh sb="390" eb="392">
      <t>カイゼン</t>
    </rPh>
    <rPh sb="393" eb="394">
      <t>ツト</t>
    </rPh>
    <rPh sb="398" eb="400">
      <t>ヒツヨウ</t>
    </rPh>
    <rPh sb="406" eb="408">
      <t>シセツ</t>
    </rPh>
    <rPh sb="408" eb="411">
      <t>リヨウリツ</t>
    </rPh>
    <rPh sb="413" eb="415">
      <t>ジョウスイ</t>
    </rPh>
    <rPh sb="415" eb="417">
      <t>シセツ</t>
    </rPh>
    <rPh sb="417" eb="419">
      <t>トウゴウ</t>
    </rPh>
    <rPh sb="422" eb="424">
      <t>ルイジ</t>
    </rPh>
    <rPh sb="424" eb="426">
      <t>ダンタイ</t>
    </rPh>
    <rPh sb="427" eb="430">
      <t>ドウテイド</t>
    </rPh>
    <rPh sb="431" eb="433">
      <t>スイジュン</t>
    </rPh>
    <rPh sb="434" eb="436">
      <t>スイイ</t>
    </rPh>
    <rPh sb="443" eb="444">
      <t>ユウ</t>
    </rPh>
    <rPh sb="448" eb="450">
      <t>ヘイセイ</t>
    </rPh>
    <rPh sb="452" eb="454">
      <t>ネンド</t>
    </rPh>
    <rPh sb="455" eb="456">
      <t>クラ</t>
    </rPh>
    <rPh sb="457" eb="459">
      <t>ビゾウ</t>
    </rPh>
    <rPh sb="463" eb="465">
      <t>ルイジ</t>
    </rPh>
    <rPh sb="465" eb="467">
      <t>ダンタイ</t>
    </rPh>
    <rPh sb="468" eb="469">
      <t>オナ</t>
    </rPh>
    <rPh sb="469" eb="471">
      <t>テイド</t>
    </rPh>
    <rPh sb="472" eb="474">
      <t>スイジュン</t>
    </rPh>
    <rPh sb="485" eb="487">
      <t>ケイエイ</t>
    </rPh>
    <rPh sb="487" eb="489">
      <t>シヒョウ</t>
    </rPh>
    <rPh sb="490" eb="492">
      <t>キジュン</t>
    </rPh>
    <rPh sb="495" eb="496">
      <t>オオム</t>
    </rPh>
    <rPh sb="497" eb="499">
      <t>ケンゼン</t>
    </rPh>
    <rPh sb="500" eb="502">
      <t>ケイエイ</t>
    </rPh>
    <rPh sb="502" eb="504">
      <t>ジョウキョウ</t>
    </rPh>
    <rPh sb="508" eb="510">
      <t>ルイジ</t>
    </rPh>
    <rPh sb="510" eb="512">
      <t>ダンタイ</t>
    </rPh>
    <rPh sb="515" eb="517">
      <t>リョウコウ</t>
    </rPh>
    <rPh sb="518" eb="520">
      <t>スイジュン</t>
    </rPh>
    <phoneticPr fontId="16"/>
  </si>
  <si>
    <t>①有形固定資産減価償却率
　上昇傾向にあり、類似団体と比べ高い水準にある。
②管路経年化率
　昭和40年代から昭和50年代に整備した多くの管路が法定年数を超えるため、今後も上昇傾向にある。平成30年度では初めて類似団体と比較して高い水準となった。
③管路更新率
　基幹管路を優先的に更新しているため管路更新延長が伸びず、類似団体と比べ低い水準にある。
　これらのことから、今後の老朽化施設の増加に対して、今後もアセットマネジメントの手法による長寿命化、事業の平準化を図っていく必要がある。</t>
    <rPh sb="1" eb="3">
      <t>ユウケイ</t>
    </rPh>
    <rPh sb="3" eb="5">
      <t>コテイ</t>
    </rPh>
    <rPh sb="5" eb="7">
      <t>シサン</t>
    </rPh>
    <rPh sb="7" eb="9">
      <t>ゲンカ</t>
    </rPh>
    <rPh sb="9" eb="11">
      <t>ショウキャク</t>
    </rPh>
    <rPh sb="11" eb="12">
      <t>リツ</t>
    </rPh>
    <rPh sb="14" eb="16">
      <t>ジョウショウ</t>
    </rPh>
    <rPh sb="16" eb="18">
      <t>ケイコウ</t>
    </rPh>
    <rPh sb="22" eb="24">
      <t>ルイジ</t>
    </rPh>
    <rPh sb="24" eb="26">
      <t>ダンタイ</t>
    </rPh>
    <rPh sb="27" eb="28">
      <t>クラ</t>
    </rPh>
    <rPh sb="29" eb="30">
      <t>タカ</t>
    </rPh>
    <rPh sb="31" eb="33">
      <t>スイジュン</t>
    </rPh>
    <rPh sb="39" eb="41">
      <t>カンロ</t>
    </rPh>
    <rPh sb="41" eb="44">
      <t>ケイネンカ</t>
    </rPh>
    <rPh sb="44" eb="45">
      <t>リツ</t>
    </rPh>
    <rPh sb="47" eb="49">
      <t>ショウワ</t>
    </rPh>
    <rPh sb="51" eb="52">
      <t>ネン</t>
    </rPh>
    <rPh sb="52" eb="53">
      <t>ダイ</t>
    </rPh>
    <rPh sb="55" eb="57">
      <t>ショウワ</t>
    </rPh>
    <rPh sb="59" eb="60">
      <t>ネン</t>
    </rPh>
    <rPh sb="60" eb="61">
      <t>ダイ</t>
    </rPh>
    <rPh sb="62" eb="64">
      <t>セイビ</t>
    </rPh>
    <rPh sb="66" eb="67">
      <t>オオ</t>
    </rPh>
    <rPh sb="69" eb="71">
      <t>カンロ</t>
    </rPh>
    <rPh sb="72" eb="74">
      <t>ホウテイ</t>
    </rPh>
    <rPh sb="74" eb="76">
      <t>ネンスウ</t>
    </rPh>
    <rPh sb="77" eb="78">
      <t>コ</t>
    </rPh>
    <rPh sb="83" eb="85">
      <t>コンゴ</t>
    </rPh>
    <rPh sb="86" eb="88">
      <t>ジョウショウ</t>
    </rPh>
    <rPh sb="88" eb="90">
      <t>ケイコウ</t>
    </rPh>
    <rPh sb="94" eb="96">
      <t>ヘイセイ</t>
    </rPh>
    <rPh sb="98" eb="100">
      <t>ネンド</t>
    </rPh>
    <rPh sb="102" eb="103">
      <t>ハジ</t>
    </rPh>
    <rPh sb="105" eb="107">
      <t>ルイジ</t>
    </rPh>
    <rPh sb="107" eb="109">
      <t>ダンタイ</t>
    </rPh>
    <rPh sb="110" eb="112">
      <t>ヒカク</t>
    </rPh>
    <rPh sb="114" eb="115">
      <t>タカ</t>
    </rPh>
    <rPh sb="116" eb="118">
      <t>スイジュン</t>
    </rPh>
    <rPh sb="132" eb="134">
      <t>キカン</t>
    </rPh>
    <rPh sb="134" eb="136">
      <t>カンロ</t>
    </rPh>
    <rPh sb="137" eb="140">
      <t>ユウセンテキ</t>
    </rPh>
    <rPh sb="141" eb="143">
      <t>コウシン</t>
    </rPh>
    <rPh sb="149" eb="151">
      <t>カンロ</t>
    </rPh>
    <rPh sb="151" eb="153">
      <t>コウシン</t>
    </rPh>
    <rPh sb="153" eb="155">
      <t>エンチョウ</t>
    </rPh>
    <rPh sb="156" eb="157">
      <t>ノ</t>
    </rPh>
    <rPh sb="160" eb="162">
      <t>ルイジ</t>
    </rPh>
    <rPh sb="162" eb="164">
      <t>ダンタイ</t>
    </rPh>
    <rPh sb="165" eb="166">
      <t>クラ</t>
    </rPh>
    <rPh sb="167" eb="168">
      <t>ヒク</t>
    </rPh>
    <rPh sb="169" eb="171">
      <t>スイジュン</t>
    </rPh>
    <rPh sb="186" eb="188">
      <t>コンゴ</t>
    </rPh>
    <rPh sb="189" eb="191">
      <t>ロウキュウ</t>
    </rPh>
    <rPh sb="191" eb="192">
      <t>カ</t>
    </rPh>
    <rPh sb="192" eb="194">
      <t>シセツ</t>
    </rPh>
    <rPh sb="195" eb="197">
      <t>ゾウカ</t>
    </rPh>
    <rPh sb="198" eb="199">
      <t>タイ</t>
    </rPh>
    <rPh sb="202" eb="204">
      <t>コンゴ</t>
    </rPh>
    <rPh sb="216" eb="218">
      <t>シュホウ</t>
    </rPh>
    <rPh sb="221" eb="222">
      <t>チョウ</t>
    </rPh>
    <rPh sb="222" eb="225">
      <t>ジュミョウカ</t>
    </rPh>
    <rPh sb="226" eb="228">
      <t>ジギョウ</t>
    </rPh>
    <rPh sb="229" eb="232">
      <t>ヘイジュンカ</t>
    </rPh>
    <rPh sb="233" eb="234">
      <t>ハカ</t>
    </rPh>
    <rPh sb="238" eb="240">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</si>
</sst>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85BCE551-CEED-49C9-B8AA-66F68B181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0.32</c:v>
                </c:pt>
                <c:pt idx="1">
                  <c:v>0.28999999999999998</c:v>
                </c:pt>
                <c:pt idx="2">
                  <c:v>0.37</c:v>
                </c:pt>
                <c:pt idx="3">
                  <c:v>0.4</c:v>
                </c:pt>
                <c:pt idx="4">
                  <c:v>0.5</c:v>
                </c:pt>
              </c:numCache>
            </c:numRef>
          </c:val>
          <c:extLst>
            <c:ext xmlns:c16="http://schemas.microsoft.com/office/drawing/2014/chart" uri="{C3380CC4-5D6E-409C-BE32-E72D297353CC}">
              <c16:uniqueId val="{00000000-BBFB-4118-BD22-41CCF29266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c:ext xmlns:c16="http://schemas.microsoft.com/office/drawing/2014/chart" uri="{C3380CC4-5D6E-409C-BE32-E72D297353CC}">
              <c16:uniqueId val="{00000001-BBFB-4118-BD22-41CCF29266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62.63</c:v>
                </c:pt>
                <c:pt idx="1">
                  <c:v>62.83</c:v>
                </c:pt>
                <c:pt idx="2">
                  <c:v>62.61</c:v>
                </c:pt>
                <c:pt idx="3">
                  <c:v>63.13</c:v>
                </c:pt>
                <c:pt idx="4">
                  <c:v>62.76</c:v>
                </c:pt>
              </c:numCache>
            </c:numRef>
          </c:val>
          <c:extLst>
            <c:ext xmlns:c16="http://schemas.microsoft.com/office/drawing/2014/chart" uri="{C3380CC4-5D6E-409C-BE32-E72D297353CC}">
              <c16:uniqueId val="{00000000-98A5-433D-A3C2-27100518F7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c:ext xmlns:c16="http://schemas.microsoft.com/office/drawing/2014/chart" uri="{C3380CC4-5D6E-409C-BE32-E72D297353CC}">
              <c16:uniqueId val="{00000001-98A5-433D-A3C2-27100518F7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91.38</c:v>
                </c:pt>
                <c:pt idx="1">
                  <c:v>91.68</c:v>
                </c:pt>
                <c:pt idx="2">
                  <c:v>92.08</c:v>
                </c:pt>
                <c:pt idx="3">
                  <c:v>91.47</c:v>
                </c:pt>
                <c:pt idx="4">
                  <c:v>91.87</c:v>
                </c:pt>
              </c:numCache>
            </c:numRef>
          </c:val>
          <c:extLst>
            <c:ext xmlns:c16="http://schemas.microsoft.com/office/drawing/2014/chart" uri="{C3380CC4-5D6E-409C-BE32-E72D297353CC}">
              <c16:uniqueId val="{00000000-3639-483D-A2EE-A1131E2ED3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c:ext xmlns:c16="http://schemas.microsoft.com/office/drawing/2014/chart" uri="{C3380CC4-5D6E-409C-BE32-E72D297353CC}">
              <c16:uniqueId val="{00000001-3639-483D-A2EE-A1131E2ED3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123.48</c:v>
                </c:pt>
                <c:pt idx="1">
                  <c:v>128.34</c:v>
                </c:pt>
                <c:pt idx="2">
                  <c:v>126.08</c:v>
                </c:pt>
                <c:pt idx="3">
                  <c:v>120.64</c:v>
                </c:pt>
                <c:pt idx="4">
                  <c:v>120.77</c:v>
                </c:pt>
              </c:numCache>
            </c:numRef>
          </c:val>
          <c:extLst>
            <c:ext xmlns:c16="http://schemas.microsoft.com/office/drawing/2014/chart" uri="{C3380CC4-5D6E-409C-BE32-E72D297353CC}">
              <c16:uniqueId val="{00000000-C5A5-4874-B9C4-E1008D891A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c:ext xmlns:c16="http://schemas.microsoft.com/office/drawing/2014/chart" uri="{C3380CC4-5D6E-409C-BE32-E72D297353CC}">
              <c16:uniqueId val="{00000001-C5A5-4874-B9C4-E1008D891A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51.32</c:v>
                </c:pt>
                <c:pt idx="1">
                  <c:v>52.56</c:v>
                </c:pt>
                <c:pt idx="2">
                  <c:v>53.69</c:v>
                </c:pt>
                <c:pt idx="3">
                  <c:v>53.99</c:v>
                </c:pt>
                <c:pt idx="4">
                  <c:v>54.88</c:v>
                </c:pt>
              </c:numCache>
            </c:numRef>
          </c:val>
          <c:extLst>
            <c:ext xmlns:c16="http://schemas.microsoft.com/office/drawing/2014/chart" uri="{C3380CC4-5D6E-409C-BE32-E72D297353CC}">
              <c16:uniqueId val="{00000000-0D79-43C7-B7B6-C1E07243F6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c:ext xmlns:c16="http://schemas.microsoft.com/office/drawing/2014/chart" uri="{C3380CC4-5D6E-409C-BE32-E72D297353CC}">
              <c16:uniqueId val="{00000001-0D79-43C7-B7B6-C1E07243F6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9.73</c:v>
                </c:pt>
                <c:pt idx="1">
                  <c:v>13.41</c:v>
                </c:pt>
                <c:pt idx="2">
                  <c:v>16.260000000000002</c:v>
                </c:pt>
                <c:pt idx="3">
                  <c:v>18.350000000000001</c:v>
                </c:pt>
                <c:pt idx="4">
                  <c:v>22.26</c:v>
                </c:pt>
              </c:numCache>
            </c:numRef>
          </c:val>
          <c:extLst>
            <c:ext xmlns:c16="http://schemas.microsoft.com/office/drawing/2014/chart" uri="{C3380CC4-5D6E-409C-BE32-E72D297353CC}">
              <c16:uniqueId val="{00000000-03E2-42C1-948B-04A37FEB3C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c:ext xmlns:c16="http://schemas.microsoft.com/office/drawing/2014/chart" uri="{C3380CC4-5D6E-409C-BE32-E72D297353CC}">
              <c16:uniqueId val="{00000001-03E2-42C1-948B-04A37FEB3C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4B-49DB-96D9-858A3B347D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B14B-49DB-96D9-858A3B347D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234.34</c:v>
                </c:pt>
                <c:pt idx="1">
                  <c:v>320.22000000000003</c:v>
                </c:pt>
                <c:pt idx="2">
                  <c:v>355.28</c:v>
                </c:pt>
                <c:pt idx="3">
                  <c:v>442.96</c:v>
                </c:pt>
                <c:pt idx="4">
                  <c:v>421.53</c:v>
                </c:pt>
              </c:numCache>
            </c:numRef>
          </c:val>
          <c:extLst>
            <c:ext xmlns:c16="http://schemas.microsoft.com/office/drawing/2014/chart" uri="{C3380CC4-5D6E-409C-BE32-E72D297353CC}">
              <c16:uniqueId val="{00000000-34C1-4341-B1D5-589855185E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c:ext xmlns:c16="http://schemas.microsoft.com/office/drawing/2014/chart" uri="{C3380CC4-5D6E-409C-BE32-E72D297353CC}">
              <c16:uniqueId val="{00000001-34C1-4341-B1D5-589855185E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197.28</c:v>
                </c:pt>
                <c:pt idx="1">
                  <c:v>175.8</c:v>
                </c:pt>
                <c:pt idx="2">
                  <c:v>160.22</c:v>
                </c:pt>
                <c:pt idx="3">
                  <c:v>148.85</c:v>
                </c:pt>
                <c:pt idx="4">
                  <c:v>135.19999999999999</c:v>
                </c:pt>
              </c:numCache>
            </c:numRef>
          </c:val>
          <c:extLst>
            <c:ext xmlns:c16="http://schemas.microsoft.com/office/drawing/2014/chart" uri="{C3380CC4-5D6E-409C-BE32-E72D297353CC}">
              <c16:uniqueId val="{00000000-EACA-4993-8E28-64CB7AA22C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c:ext xmlns:c16="http://schemas.microsoft.com/office/drawing/2014/chart" uri="{C3380CC4-5D6E-409C-BE32-E72D297353CC}">
              <c16:uniqueId val="{00000001-EACA-4993-8E28-64CB7AA22C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116.3</c:v>
                </c:pt>
                <c:pt idx="1">
                  <c:v>120.74</c:v>
                </c:pt>
                <c:pt idx="2">
                  <c:v>118.08</c:v>
                </c:pt>
                <c:pt idx="3">
                  <c:v>114.07</c:v>
                </c:pt>
                <c:pt idx="4">
                  <c:v>115</c:v>
                </c:pt>
              </c:numCache>
            </c:numRef>
          </c:val>
          <c:extLst>
            <c:ext xmlns:c16="http://schemas.microsoft.com/office/drawing/2014/chart" uri="{C3380CC4-5D6E-409C-BE32-E72D297353CC}">
              <c16:uniqueId val="{00000000-12AB-47E5-B313-209FD41A2B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c:ext xmlns:c16="http://schemas.microsoft.com/office/drawing/2014/chart" uri="{C3380CC4-5D6E-409C-BE32-E72D297353CC}">
              <c16:uniqueId val="{00000001-12AB-47E5-B313-209FD41A2B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178.9</c:v>
                </c:pt>
                <c:pt idx="1">
                  <c:v>172.47</c:v>
                </c:pt>
                <c:pt idx="2">
                  <c:v>176.47</c:v>
                </c:pt>
                <c:pt idx="3">
                  <c:v>177.8</c:v>
                </c:pt>
                <c:pt idx="4">
                  <c:v>176.33</c:v>
                </c:pt>
              </c:numCache>
            </c:numRef>
          </c:val>
          <c:extLst>
            <c:ext xmlns:c16="http://schemas.microsoft.com/office/drawing/2014/chart" uri="{C3380CC4-5D6E-409C-BE32-E72D297353CC}">
              <c16:uniqueId val="{00000000-6111-47BA-835F-DB45A714DE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c:ext xmlns:c16="http://schemas.microsoft.com/office/drawing/2014/chart" uri="{C3380CC4-5D6E-409C-BE32-E72D297353CC}">
              <c16:uniqueId val="{00000001-6111-47BA-835F-DB45A714DE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郡山市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59" t="str">
        <f>データ!$M$6</f>
        <v>自治体職員</v>
      </c>
      <c r="AE8" s="59"/>
      <c r="AF8" s="59"/>
      <c r="AG8" s="59"/>
      <c r="AH8" s="59"/>
      <c r="AI8" s="59"/>
      <c r="AJ8" s="59"/>
      <c r="AK8" s="4"/>
      <c r="AL8" s="60">
        <f>データ!$R$6</f>
        <v>324109</v>
      </c>
      <c r="AM8" s="60"/>
      <c r="AN8" s="60"/>
      <c r="AO8" s="60"/>
      <c r="AP8" s="60"/>
      <c r="AQ8" s="60"/>
      <c r="AR8" s="60"/>
      <c r="AS8" s="60"/>
      <c r="AT8" s="51">
        <f>データ!$S$6</f>
        <v>757.2</v>
      </c>
      <c r="AU8" s="52"/>
      <c r="AV8" s="52"/>
      <c r="AW8" s="52"/>
      <c r="AX8" s="52"/>
      <c r="AY8" s="52"/>
      <c r="AZ8" s="52"/>
      <c r="BA8" s="52"/>
      <c r="BB8" s="53">
        <f>データ!$T$6</f>
        <v>428.04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83.08</v>
      </c>
      <c r="J10" s="52"/>
      <c r="K10" s="52"/>
      <c r="L10" s="52"/>
      <c r="M10" s="52"/>
      <c r="N10" s="52"/>
      <c r="O10" s="63"/>
      <c r="P10" s="53">
        <f>データ!$P$6</f>
        <v>98.59</v>
      </c>
      <c r="Q10" s="53"/>
      <c r="R10" s="53"/>
      <c r="S10" s="53"/>
      <c r="T10" s="53"/>
      <c r="U10" s="53"/>
      <c r="V10" s="53"/>
      <c r="W10" s="60">
        <f>データ!$Q$6</f>
        <v>3153</v>
      </c>
      <c r="X10" s="60"/>
      <c r="Y10" s="60"/>
      <c r="Z10" s="60"/>
      <c r="AA10" s="60"/>
      <c r="AB10" s="60"/>
      <c r="AC10" s="60"/>
      <c r="AD10" s="2"/>
      <c r="AE10" s="2"/>
      <c r="AF10" s="2"/>
      <c r="AG10" s="2"/>
      <c r="AH10" s="4"/>
      <c r="AI10" s="4"/>
      <c r="AJ10" s="4"/>
      <c r="AK10" s="4"/>
      <c r="AL10" s="60">
        <f>データ!$U$6</f>
        <v>318305</v>
      </c>
      <c r="AM10" s="60"/>
      <c r="AN10" s="60"/>
      <c r="AO10" s="60"/>
      <c r="AP10" s="60"/>
      <c r="AQ10" s="60"/>
      <c r="AR10" s="60"/>
      <c r="AS10" s="60"/>
      <c r="AT10" s="51">
        <f>データ!$V$6</f>
        <v>283.58</v>
      </c>
      <c r="AU10" s="52"/>
      <c r="AV10" s="52"/>
      <c r="AW10" s="52"/>
      <c r="AX10" s="52"/>
      <c r="AY10" s="52"/>
      <c r="AZ10" s="52"/>
      <c r="BA10" s="52"/>
      <c r="BB10" s="53">
        <f>データ!$W$6</f>
        <v>1122.45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tt2OK8Ne9LnhcubMCjYQnKue1tExICE/EeTqRV5f9wbCPVgaSMrsTT3/MGIM8B4kES4NcMtbUl3aOa8Ep1pKw==" saltValue="VNOGR0jmqSXmWCyCofCz6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72036</v>
      </c>
      <c r="D6" s="34">
        <f t="shared" si="3"/>
        <v>46</v>
      </c>
      <c r="E6" s="34">
        <f t="shared" si="3"/>
        <v>1</v>
      </c>
      <c r="F6" s="34">
        <f t="shared" si="3"/>
        <v>0</v>
      </c>
      <c r="G6" s="34">
        <f t="shared" si="3"/>
        <v>1</v>
      </c>
      <c r="H6" s="34" t="str">
        <f t="shared" si="3"/>
        <v>福島県　郡山市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83.08</v>
      </c>
      <c r="P6" s="35">
        <f t="shared" si="3"/>
        <v>98.59</v>
      </c>
      <c r="Q6" s="35">
        <f t="shared" si="3"/>
        <v>3153</v>
      </c>
      <c r="R6" s="35">
        <f t="shared" si="3"/>
        <v>324109</v>
      </c>
      <c r="S6" s="35">
        <f t="shared" si="3"/>
        <v>757.2</v>
      </c>
      <c r="T6" s="35">
        <f t="shared" si="3"/>
        <v>428.04</v>
      </c>
      <c r="U6" s="35">
        <f t="shared" si="3"/>
        <v>318305</v>
      </c>
      <c r="V6" s="35">
        <f t="shared" si="3"/>
        <v>283.58</v>
      </c>
      <c r="W6" s="35">
        <f t="shared" si="3"/>
        <v>1122.45</v>
      </c>
      <c r="X6" s="36">
        <f>IF(X7="",NA(),X7)</f>
        <v>123.48</v>
      </c>
      <c r="Y6" s="36">
        <f t="shared" ref="Y6:AG6" si="4">IF(Y7="",NA(),Y7)</f>
        <v>128.34</v>
      </c>
      <c r="Z6" s="36">
        <f t="shared" si="4"/>
        <v>126.08</v>
      </c>
      <c r="AA6" s="36">
        <f t="shared" si="4"/>
        <v>120.64</v>
      </c>
      <c r="AB6" s="36">
        <f t="shared" si="4"/>
        <v>120.77</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234.34</v>
      </c>
      <c r="AU6" s="36">
        <f t="shared" ref="AU6:BC6" si="6">IF(AU7="",NA(),AU7)</f>
        <v>320.22000000000003</v>
      </c>
      <c r="AV6" s="36">
        <f t="shared" si="6"/>
        <v>355.28</v>
      </c>
      <c r="AW6" s="36">
        <f t="shared" si="6"/>
        <v>442.96</v>
      </c>
      <c r="AX6" s="36">
        <f t="shared" si="6"/>
        <v>421.53</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197.28</v>
      </c>
      <c r="BF6" s="36">
        <f t="shared" ref="BF6:BN6" si="7">IF(BF7="",NA(),BF7)</f>
        <v>175.8</v>
      </c>
      <c r="BG6" s="36">
        <f t="shared" si="7"/>
        <v>160.22</v>
      </c>
      <c r="BH6" s="36">
        <f t="shared" si="7"/>
        <v>148.85</v>
      </c>
      <c r="BI6" s="36">
        <f t="shared" si="7"/>
        <v>135.19999999999999</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116.3</v>
      </c>
      <c r="BQ6" s="36">
        <f t="shared" ref="BQ6:BY6" si="8">IF(BQ7="",NA(),BQ7)</f>
        <v>120.74</v>
      </c>
      <c r="BR6" s="36">
        <f t="shared" si="8"/>
        <v>118.08</v>
      </c>
      <c r="BS6" s="36">
        <f t="shared" si="8"/>
        <v>114.07</v>
      </c>
      <c r="BT6" s="36">
        <f t="shared" si="8"/>
        <v>115</v>
      </c>
      <c r="BU6" s="36">
        <f t="shared" si="8"/>
        <v>107.74</v>
      </c>
      <c r="BV6" s="36">
        <f t="shared" si="8"/>
        <v>108.81</v>
      </c>
      <c r="BW6" s="36">
        <f t="shared" si="8"/>
        <v>110.87</v>
      </c>
      <c r="BX6" s="36">
        <f t="shared" si="8"/>
        <v>110.3</v>
      </c>
      <c r="BY6" s="36">
        <f t="shared" si="8"/>
        <v>109.12</v>
      </c>
      <c r="BZ6" s="35" t="str">
        <f>IF(BZ7="","",IF(BZ7="-","【-】","【"&amp;SUBSTITUTE(TEXT(BZ7,"#,##0.00"),"-","△")&amp;"】"))</f>
        <v>【103.91】</v>
      </c>
      <c r="CA6" s="36">
        <f>IF(CA7="",NA(),CA7)</f>
        <v>178.9</v>
      </c>
      <c r="CB6" s="36">
        <f t="shared" ref="CB6:CJ6" si="9">IF(CB7="",NA(),CB7)</f>
        <v>172.47</v>
      </c>
      <c r="CC6" s="36">
        <f t="shared" si="9"/>
        <v>176.47</v>
      </c>
      <c r="CD6" s="36">
        <f t="shared" si="9"/>
        <v>177.8</v>
      </c>
      <c r="CE6" s="36">
        <f t="shared" si="9"/>
        <v>176.33</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62.63</v>
      </c>
      <c r="CM6" s="36">
        <f t="shared" ref="CM6:CU6" si="10">IF(CM7="",NA(),CM7)</f>
        <v>62.83</v>
      </c>
      <c r="CN6" s="36">
        <f t="shared" si="10"/>
        <v>62.61</v>
      </c>
      <c r="CO6" s="36">
        <f t="shared" si="10"/>
        <v>63.13</v>
      </c>
      <c r="CP6" s="36">
        <f t="shared" si="10"/>
        <v>62.76</v>
      </c>
      <c r="CQ6" s="36">
        <f t="shared" si="10"/>
        <v>63.25</v>
      </c>
      <c r="CR6" s="36">
        <f t="shared" si="10"/>
        <v>63.03</v>
      </c>
      <c r="CS6" s="36">
        <f t="shared" si="10"/>
        <v>63.18</v>
      </c>
      <c r="CT6" s="36">
        <f t="shared" si="10"/>
        <v>63.54</v>
      </c>
      <c r="CU6" s="36">
        <f t="shared" si="10"/>
        <v>63.53</v>
      </c>
      <c r="CV6" s="35" t="str">
        <f>IF(CV7="","",IF(CV7="-","【-】","【"&amp;SUBSTITUTE(TEXT(CV7,"#,##0.00"),"-","△")&amp;"】"))</f>
        <v>【60.27】</v>
      </c>
      <c r="CW6" s="36">
        <f>IF(CW7="",NA(),CW7)</f>
        <v>91.38</v>
      </c>
      <c r="CX6" s="36">
        <f t="shared" ref="CX6:DF6" si="11">IF(CX7="",NA(),CX7)</f>
        <v>91.68</v>
      </c>
      <c r="CY6" s="36">
        <f t="shared" si="11"/>
        <v>92.08</v>
      </c>
      <c r="CZ6" s="36">
        <f t="shared" si="11"/>
        <v>91.47</v>
      </c>
      <c r="DA6" s="36">
        <f t="shared" si="11"/>
        <v>91.87</v>
      </c>
      <c r="DB6" s="36">
        <f t="shared" si="11"/>
        <v>91.07</v>
      </c>
      <c r="DC6" s="36">
        <f t="shared" si="11"/>
        <v>91.21</v>
      </c>
      <c r="DD6" s="36">
        <f t="shared" si="11"/>
        <v>91.6</v>
      </c>
      <c r="DE6" s="36">
        <f t="shared" si="11"/>
        <v>91.48</v>
      </c>
      <c r="DF6" s="36">
        <f t="shared" si="11"/>
        <v>91.58</v>
      </c>
      <c r="DG6" s="35" t="str">
        <f>IF(DG7="","",IF(DG7="-","【-】","【"&amp;SUBSTITUTE(TEXT(DG7,"#,##0.00"),"-","△")&amp;"】"))</f>
        <v>【89.92】</v>
      </c>
      <c r="DH6" s="36">
        <f>IF(DH7="",NA(),DH7)</f>
        <v>51.32</v>
      </c>
      <c r="DI6" s="36">
        <f t="shared" ref="DI6:DQ6" si="12">IF(DI7="",NA(),DI7)</f>
        <v>52.56</v>
      </c>
      <c r="DJ6" s="36">
        <f t="shared" si="12"/>
        <v>53.69</v>
      </c>
      <c r="DK6" s="36">
        <f t="shared" si="12"/>
        <v>53.99</v>
      </c>
      <c r="DL6" s="36">
        <f t="shared" si="12"/>
        <v>54.88</v>
      </c>
      <c r="DM6" s="36">
        <f t="shared" si="12"/>
        <v>47.7</v>
      </c>
      <c r="DN6" s="36">
        <f t="shared" si="12"/>
        <v>48.41</v>
      </c>
      <c r="DO6" s="36">
        <f t="shared" si="12"/>
        <v>49.1</v>
      </c>
      <c r="DP6" s="36">
        <f t="shared" si="12"/>
        <v>49.66</v>
      </c>
      <c r="DQ6" s="36">
        <f t="shared" si="12"/>
        <v>50.41</v>
      </c>
      <c r="DR6" s="35" t="str">
        <f>IF(DR7="","",IF(DR7="-","【-】","【"&amp;SUBSTITUTE(TEXT(DR7,"#,##0.00"),"-","△")&amp;"】"))</f>
        <v>【48.85】</v>
      </c>
      <c r="DS6" s="36">
        <f>IF(DS7="",NA(),DS7)</f>
        <v>9.73</v>
      </c>
      <c r="DT6" s="36">
        <f t="shared" ref="DT6:EB6" si="13">IF(DT7="",NA(),DT7)</f>
        <v>13.41</v>
      </c>
      <c r="DU6" s="36">
        <f t="shared" si="13"/>
        <v>16.260000000000002</v>
      </c>
      <c r="DV6" s="36">
        <f t="shared" si="13"/>
        <v>18.350000000000001</v>
      </c>
      <c r="DW6" s="36">
        <f t="shared" si="13"/>
        <v>22.26</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0.32</v>
      </c>
      <c r="EE6" s="36">
        <f t="shared" ref="EE6:EM6" si="14">IF(EE7="",NA(),EE7)</f>
        <v>0.28999999999999998</v>
      </c>
      <c r="EF6" s="36">
        <f t="shared" si="14"/>
        <v>0.37</v>
      </c>
      <c r="EG6" s="36">
        <f t="shared" si="14"/>
        <v>0.4</v>
      </c>
      <c r="EH6" s="36">
        <f t="shared" si="14"/>
        <v>0.5</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15">
      <c r="A7" s="29"/>
      <c r="B7" s="38">
        <v>2018</v>
      </c>
      <c r="C7" s="38">
        <v>72036</v>
      </c>
      <c r="D7" s="38">
        <v>46</v>
      </c>
      <c r="E7" s="38">
        <v>1</v>
      </c>
      <c r="F7" s="38">
        <v>0</v>
      </c>
      <c r="G7" s="38">
        <v>1</v>
      </c>
      <c r="H7" s="38" t="s">
        <v>93</v>
      </c>
      <c r="I7" s="38" t="s">
        <v>94</v>
      </c>
      <c r="J7" s="38" t="s">
        <v>95</v>
      </c>
      <c r="K7" s="38" t="s">
        <v>96</v>
      </c>
      <c r="L7" s="38" t="s">
        <v>97</v>
      </c>
      <c r="M7" s="38" t="s">
        <v>98</v>
      </c>
      <c r="N7" s="39" t="s">
        <v>99</v>
      </c>
      <c r="O7" s="39">
        <v>83.08</v>
      </c>
      <c r="P7" s="39">
        <v>98.59</v>
      </c>
      <c r="Q7" s="39">
        <v>3153</v>
      </c>
      <c r="R7" s="39">
        <v>324109</v>
      </c>
      <c r="S7" s="39">
        <v>757.2</v>
      </c>
      <c r="T7" s="39">
        <v>428.04</v>
      </c>
      <c r="U7" s="39">
        <v>318305</v>
      </c>
      <c r="V7" s="39">
        <v>283.58</v>
      </c>
      <c r="W7" s="39">
        <v>1122.45</v>
      </c>
      <c r="X7" s="39">
        <v>123.48</v>
      </c>
      <c r="Y7" s="39">
        <v>128.34</v>
      </c>
      <c r="Z7" s="39">
        <v>126.08</v>
      </c>
      <c r="AA7" s="39">
        <v>120.64</v>
      </c>
      <c r="AB7" s="39">
        <v>120.77</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234.34</v>
      </c>
      <c r="AU7" s="39">
        <v>320.22000000000003</v>
      </c>
      <c r="AV7" s="39">
        <v>355.28</v>
      </c>
      <c r="AW7" s="39">
        <v>442.96</v>
      </c>
      <c r="AX7" s="39">
        <v>421.53</v>
      </c>
      <c r="AY7" s="39">
        <v>240.81</v>
      </c>
      <c r="AZ7" s="39">
        <v>241.71</v>
      </c>
      <c r="BA7" s="39">
        <v>249.08</v>
      </c>
      <c r="BB7" s="39">
        <v>254.05</v>
      </c>
      <c r="BC7" s="39">
        <v>258.22000000000003</v>
      </c>
      <c r="BD7" s="39">
        <v>261.93</v>
      </c>
      <c r="BE7" s="39">
        <v>197.28</v>
      </c>
      <c r="BF7" s="39">
        <v>175.8</v>
      </c>
      <c r="BG7" s="39">
        <v>160.22</v>
      </c>
      <c r="BH7" s="39">
        <v>148.85</v>
      </c>
      <c r="BI7" s="39">
        <v>135.19999999999999</v>
      </c>
      <c r="BJ7" s="39">
        <v>283.10000000000002</v>
      </c>
      <c r="BK7" s="39">
        <v>274.14</v>
      </c>
      <c r="BL7" s="39">
        <v>266.66000000000003</v>
      </c>
      <c r="BM7" s="39">
        <v>258.63</v>
      </c>
      <c r="BN7" s="39">
        <v>255.12</v>
      </c>
      <c r="BO7" s="39">
        <v>270.45999999999998</v>
      </c>
      <c r="BP7" s="39">
        <v>116.3</v>
      </c>
      <c r="BQ7" s="39">
        <v>120.74</v>
      </c>
      <c r="BR7" s="39">
        <v>118.08</v>
      </c>
      <c r="BS7" s="39">
        <v>114.07</v>
      </c>
      <c r="BT7" s="39">
        <v>115</v>
      </c>
      <c r="BU7" s="39">
        <v>107.74</v>
      </c>
      <c r="BV7" s="39">
        <v>108.81</v>
      </c>
      <c r="BW7" s="39">
        <v>110.87</v>
      </c>
      <c r="BX7" s="39">
        <v>110.3</v>
      </c>
      <c r="BY7" s="39">
        <v>109.12</v>
      </c>
      <c r="BZ7" s="39">
        <v>103.91</v>
      </c>
      <c r="CA7" s="39">
        <v>178.9</v>
      </c>
      <c r="CB7" s="39">
        <v>172.47</v>
      </c>
      <c r="CC7" s="39">
        <v>176.47</v>
      </c>
      <c r="CD7" s="39">
        <v>177.8</v>
      </c>
      <c r="CE7" s="39">
        <v>176.33</v>
      </c>
      <c r="CF7" s="39">
        <v>154.33000000000001</v>
      </c>
      <c r="CG7" s="39">
        <v>152.94999999999999</v>
      </c>
      <c r="CH7" s="39">
        <v>150.54</v>
      </c>
      <c r="CI7" s="39">
        <v>151.85</v>
      </c>
      <c r="CJ7" s="39">
        <v>153.88</v>
      </c>
      <c r="CK7" s="39">
        <v>167.11</v>
      </c>
      <c r="CL7" s="39">
        <v>62.63</v>
      </c>
      <c r="CM7" s="39">
        <v>62.83</v>
      </c>
      <c r="CN7" s="39">
        <v>62.61</v>
      </c>
      <c r="CO7" s="39">
        <v>63.13</v>
      </c>
      <c r="CP7" s="39">
        <v>62.76</v>
      </c>
      <c r="CQ7" s="39">
        <v>63.25</v>
      </c>
      <c r="CR7" s="39">
        <v>63.03</v>
      </c>
      <c r="CS7" s="39">
        <v>63.18</v>
      </c>
      <c r="CT7" s="39">
        <v>63.54</v>
      </c>
      <c r="CU7" s="39">
        <v>63.53</v>
      </c>
      <c r="CV7" s="39">
        <v>60.27</v>
      </c>
      <c r="CW7" s="39">
        <v>91.38</v>
      </c>
      <c r="CX7" s="39">
        <v>91.68</v>
      </c>
      <c r="CY7" s="39">
        <v>92.08</v>
      </c>
      <c r="CZ7" s="39">
        <v>91.47</v>
      </c>
      <c r="DA7" s="39">
        <v>91.87</v>
      </c>
      <c r="DB7" s="39">
        <v>91.07</v>
      </c>
      <c r="DC7" s="39">
        <v>91.21</v>
      </c>
      <c r="DD7" s="39">
        <v>91.6</v>
      </c>
      <c r="DE7" s="39">
        <v>91.48</v>
      </c>
      <c r="DF7" s="39">
        <v>91.58</v>
      </c>
      <c r="DG7" s="39">
        <v>89.92</v>
      </c>
      <c r="DH7" s="39">
        <v>51.32</v>
      </c>
      <c r="DI7" s="39">
        <v>52.56</v>
      </c>
      <c r="DJ7" s="39">
        <v>53.69</v>
      </c>
      <c r="DK7" s="39">
        <v>53.99</v>
      </c>
      <c r="DL7" s="39">
        <v>54.88</v>
      </c>
      <c r="DM7" s="39">
        <v>47.7</v>
      </c>
      <c r="DN7" s="39">
        <v>48.41</v>
      </c>
      <c r="DO7" s="39">
        <v>49.1</v>
      </c>
      <c r="DP7" s="39">
        <v>49.66</v>
      </c>
      <c r="DQ7" s="39">
        <v>50.41</v>
      </c>
      <c r="DR7" s="39">
        <v>48.85</v>
      </c>
      <c r="DS7" s="39">
        <v>9.73</v>
      </c>
      <c r="DT7" s="39">
        <v>13.41</v>
      </c>
      <c r="DU7" s="39">
        <v>16.260000000000002</v>
      </c>
      <c r="DV7" s="39">
        <v>18.350000000000001</v>
      </c>
      <c r="DW7" s="39">
        <v>22.26</v>
      </c>
      <c r="DX7" s="39">
        <v>14.54</v>
      </c>
      <c r="DY7" s="39">
        <v>16.16</v>
      </c>
      <c r="DZ7" s="39">
        <v>17.420000000000002</v>
      </c>
      <c r="EA7" s="39">
        <v>18.940000000000001</v>
      </c>
      <c r="EB7" s="39">
        <v>20.36</v>
      </c>
      <c r="EC7" s="39">
        <v>17.8</v>
      </c>
      <c r="ED7" s="39">
        <v>0.32</v>
      </c>
      <c r="EE7" s="39">
        <v>0.28999999999999998</v>
      </c>
      <c r="EF7" s="39">
        <v>0.37</v>
      </c>
      <c r="EG7" s="39">
        <v>0.4</v>
      </c>
      <c r="EH7" s="39">
        <v>0.5</v>
      </c>
      <c r="EI7" s="39">
        <v>0.69</v>
      </c>
      <c r="EJ7" s="39">
        <v>0.74</v>
      </c>
      <c r="EK7" s="39">
        <v>0.73</v>
      </c>
      <c r="EL7" s="39">
        <v>0.74</v>
      </c>
      <c r="EM7" s="39">
        <v>0.75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2020-01-27T23:57:27Z</cp:lastPrinted>
  <dcterms:created xsi:type="dcterms:W3CDTF">2019-12-05T04:10:17Z</dcterms:created>
  <dcterms:modified xsi:type="dcterms:W3CDTF">2020-01-28T07:08:01Z</dcterms:modified>
  <cp:category/>
</cp:coreProperties>
</file>