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986F6E50-2F2D-447A-B8F7-03E6831BBB94}"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<sst xmlns="http://schemas.openxmlformats.org/spreadsheetml/2006/main" count="3311" uniqueCount="1056">
  <si>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</si>
  <si>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</si>
  <si>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</si>
  <si>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</si>
  <si>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</si>
  <si>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</si>
  <si>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</si>
  <si>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</si>
  <si>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</si>
  <si>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</si>
  <si>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</si>
  <si>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</si>
  <si>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</si>
  <si>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</si>
  <si>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</si>
  <si>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</si>
  <si>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</si>
  <si>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</si>
  <si>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</si>
  <si>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</si>
  <si>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</si>
  <si>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</si>
  <si>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</si>
  <si>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</si>
  <si>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</si>
  <si>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</si>
  <si>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</si>
  <si>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</si>
  <si>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</si>
  <si>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</si>
  <si>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</si>
  <si>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</si>
  <si>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</si>
  <si>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</si>
  <si>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</si>
  <si>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</si>
  <si>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</si>
  <si>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</si>
  <si>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</si>
  <si>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</si>
  <si>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</si>
  <si>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</si>
  <si>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</si>
  <si>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</si>
  <si>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</si>
  <si>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</si>
  <si>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</si>
  <si>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</si>
  <si>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</si>
  <si>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</si>
  <si>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</si>
  <si>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</si>
  <si>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</si>
  <si>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</si>
  <si>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</si>
  <si>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</si>
  <si>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</si>
  <si>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</si>
  <si>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</si>
  <si>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</si>
  <si>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</si>
  <si>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</si>
  <si>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</si>
  <si>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</si>
  <si>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</si>
  <si>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</si>
  <si>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</si>
  <si>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</si>
  <si>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</si>
  <si>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</si>
  <si>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</si>
  <si>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</si>
  <si>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</si>
  <si>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</si>
  <si>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</si>
  <si>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</si>
  <si>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</si>
  <si>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</si>
  <si>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</si>
  <si>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</si>
  <si>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</si>
  <si>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</si>
  <si>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</si>
  <si>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</si>
  <si>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</si>
  <si>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</si>
  <si>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</si>
  <si>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</si>
  <si>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</si>
  <si>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</si>
  <si>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</si>
  <si>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</si>
  <si>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</si>
  <si>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</si>
  <si>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</si>
  <si>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</si>
  <si>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</si>
  <si>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</si>
  <si>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</si>
  <si>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</si>
  <si>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</si>
  <si>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</si>
  <si>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</si>
  <si>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</si>
  <si>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</si>
  <si>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</si>
  <si>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</si>
  <si>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</si>
  <si>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</si>
  <si>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</si>
  <si>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</si>
  <si>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</si>
  <si>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</si>
  <si>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</si>
  <si>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</si>
  <si>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</si>
  <si>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</si>
  <si>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</si>
  <si>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</si>
  <si>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</si>
  <si>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</si>
  <si>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</si>
  <si>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</si>
  <si>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</si>
  <si>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</si>
  <si>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</si>
  <si>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</si>
  <si>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</si>
  <si>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</si>
  <si>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</si>
  <si>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</si>
  <si>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</si>
  <si>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</si>
  <si>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</si>
  <si>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</si>
  <si>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</si>
  <si>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</si>
  <si>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</si>
  <si>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</si>
  <si>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</si>
  <si>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</si>
  <si>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</si>
  <si>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</si>
  <si>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</si>
  <si>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</si>
  <si>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</si>
  <si>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</si>
  <si>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</si>
  <si>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</si>
  <si>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</si>
  <si>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</si>
  <si>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</si>
  <si>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</si>
  <si>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</si>
  <si>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</si>
  <si>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</si>
  <si>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</si>
  <si>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</si>
  <si>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</si>
  <si>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</si>
  <si>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</si>
  <si>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</si>
  <si>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</si>
  <si>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</si>
  <si>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</si>
  <si>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</si>
  <si>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</si>
  <si>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</si>
  <si>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</si>
  <si>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</si>
  <si>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</si>
  <si>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</si>
  <si>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</si>
  <si>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</si>
  <si>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</si>
  <si>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</si>
  <si>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</si>
  <si>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</si>
  <si>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</si>
  <si>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</si>
  <si>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</si>
  <si>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</si>
  <si>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</si>
  <si>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</si>
  <si>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</si>
  <si>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</si>
  <si>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</si>
  <si>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</si>
  <si>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</si>
  <si>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</si>
  <si>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</si>
  <si>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</si>
  <si>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</si>
  <si>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</si>
  <si>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</si>
  <si>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</si>
  <si>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</si>
  <si>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</si>
  <si>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</si>
  <si>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</si>
  <si>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</si>
  <si>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</si>
  <si>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</si>
  <si>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</si>
  <si>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</si>
  <si>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</si>
  <si>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</si>
  <si>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</si>
  <si>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</si>
  <si>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</si>
  <si>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</si>
  <si>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</si>
  <si>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</si>
  <si>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</si>
  <si>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</si>
  <si>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</si>
  <si>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</si>
  <si>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</si>
  <si>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</si>
  <si>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</si>
  <si>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</si>
  <si>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</si>
  <si>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</si>
  <si>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</si>
  <si>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</si>
  <si>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</si>
  <si>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</si>
  <si>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</si>
  <si>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</si>
  <si>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</si>
  <si>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</si>
  <si>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</si>
  <si>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</si>
  <si>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</si>
  <si>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</si>
  <si>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</si>
  <si>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</si>
  <si>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</si>
  <si>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</si>
  <si>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</si>
  <si>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</si>
  <si>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</si>
  <si>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</si>
  <si>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</si>
  <si>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</si>
  <si>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</si>
  <si>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</si>
  <si>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</si>
  <si>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</si>
  <si>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</si>
  <si>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</si>
  <si>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</si>
  <si>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</si>
  <si>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</si>
  <si>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</si>
  <si>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</si>
  <si>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</si>
  <si>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</si>
  <si>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</si>
  <si>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</si>
  <si>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</si>
  <si>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</si>
  <si>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</si>
  <si>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</si>
  <si>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</si>
  <si>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</si>
  <si>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</si>
  <si>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</si>
  <si>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</si>
  <si>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</si>
  <si>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</si>
  <si>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</si>
  <si>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</si>
  <si>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</si>
  <si>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</si>
  <si>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</si>
  <si>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</si>
  <si>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</si>
  <si>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</si>
  <si>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</si>
  <si>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</si>
  <si>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</si>
  <si>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</si>
  <si>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</si>
  <si>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</si>
  <si>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</si>
  <si>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</si>
  <si>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</si>
  <si>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</si>
  <si>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</si>
  <si>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</si>
  <si>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</si>
  <si>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</si>
  <si>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</si>
  <si>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</si>
  <si>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</si>
  <si>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</si>
  <si>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</si>
  <si>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</si>
  <si>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</si>
  <si>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</si>
  <si>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</si>
  <si>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</si>
  <si>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</si>
  <si>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</si>
  <si>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</si>
  <si>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</si>
  <si>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</si>
  <si>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</si>
  <si>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</si>
  <si>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</si>
  <si>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</si>
  <si>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</si>
  <si>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</si>
  <si>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</si>
  <si>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</si>
  <si>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</si>
  <si>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</si>
  <si>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</si>
  <si>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</si>
  <si>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</si>
  <si>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</si>
  <si>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</si>
  <si>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</si>
  <si>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</si>
  <si>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</si>
  <si>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</si>
  <si>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</si>
  <si>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</si>
  <si>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</si>
  <si>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</si>
  <si>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</si>
  <si>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</si>
  <si>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</si>
  <si>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</si>
  <si>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</si>
  <si>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</si>
  <si>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</si>
  <si>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</si>
  <si>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</si>
  <si>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</si>
  <si>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</si>
  <si>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</si>
  <si>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</si>
  <si>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</si>
  <si>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</si>
  <si>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</si>
  <si>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</si>
  <si>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</si>
  <si>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</si>
  <si>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</si>
  <si>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</si>
  <si>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</si>
  <si>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</si>
  <si>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</si>
  <si>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</si>
  <si>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</si>
  <si>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</si>
  <si>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</si>
  <si>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</si>
  <si>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</si>
  <si>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</si>
  <si>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</si>
  <si>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</si>
  <si>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</si>
  <si>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</si>
  <si>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</si>
  <si>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</si>
  <si>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</si>
  <si>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</si>
  <si>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</si>
  <si>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</si>
  <si>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</si>
  <si>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</si>
  <si>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</si>
  <si>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</si>
  <si>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</si>
  <si>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</si>
  <si>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</si>
  <si>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</si>
  <si>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</si>
  <si>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</si>
  <si>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</si>
  <si>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</si>
  <si>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</si>
  <si>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</si>
  <si>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</si>
  <si>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</si>
  <si>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</si>
  <si>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</si>
  <si>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</si>
  <si>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</si>
  <si>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</si>
  <si>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</si>
  <si>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</si>
  <si>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</si>
  <si>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</si>
  <si>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</si>
  <si>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</si>
  <si>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</si>
  <si>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</si>
  <si>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</si>
  <si>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</si>
  <si>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</si>
  <si>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</si>
  <si>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</si>
  <si>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</si>
  <si>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</si>
  <si>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</si>
  <si>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</si>
  <si>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</si>
  <si>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</si>
  <si>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</si>
  <si>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</si>
  <si>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</si>
  <si>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</si>
  <si>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</si>
  <si>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</si>
  <si>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</si>
  <si>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</si>
  <si>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</si>
  <si>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</si>
  <si>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</si>
  <si>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</si>
  <si>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</si>
  <si>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</si>
  <si>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</si>
  <si>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</si>
  <si>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</si>
  <si>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</si>
  <si>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</si>
  <si>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</si>
  <si>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</si>
  <si>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</si>
  <si>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</si>
  <si>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</si>
  <si>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</si>
  <si>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</si>
  <si>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</si>
  <si>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</si>
  <si>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</si>
  <si>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</si>
  <si>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</si>
  <si>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</si>
  <si>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</si>
  <si>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</si>
  <si>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</si>
  <si>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</si>
  <si>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</si>
  <si>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</si>
  <si>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</si>
  <si>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</si>
  <si>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</si>
  <si>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</si>
  <si>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</si>
  <si>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</si>
  <si>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</si>
  <si>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</si>
  <si>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</si>
  <si>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</si>
  <si>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</si>
  <si>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</si>
  <si>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</si>
  <si>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</si>
  <si>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</si>
  <si>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</si>
  <si>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</si>
  <si>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</si>
  <si>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</si>
  <si>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</si>
  <si>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</si>
  <si>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</si>
  <si>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</si>
  <si>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</si>
  <si>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</si>
  <si>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</si>
  <si>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</si>
  <si>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</si>
  <si>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</si>
  <si>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</si>
  <si>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</si>
  <si>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</si>
  <si>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</si>
  <si>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</si>
  <si>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</si>
  <si>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</si>
  <si>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</si>
  <si>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</si>
  <si>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</si>
  <si>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</si>
  <si>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</si>
  <si>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</si>
  <si>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</si>
  <si>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</si>
  <si>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</si>
  <si>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</si>
  <si>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</si>
  <si>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</si>
  <si>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</si>
  <si>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</si>
  <si>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</si>
  <si>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</si>
  <si>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</si>
  <si>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</si>
  <si>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</si>
  <si>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</si>
  <si>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</si>
  <si>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</si>
  <si>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</si>
  <si>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</si>
  <si>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</si>
  <si>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</si>
  <si>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</si>
  <si>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</si>
  <si>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</si>
  <si>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</si>
  <si>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</si>
  <si>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</si>
  <si>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</si>
  <si>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</si>
  <si>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</si>
  <si>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</si>
  <si>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</si>
  <si>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</si>
  <si>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</si>
  <si>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</si>
  <si>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</si>
  <si>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</si>
  <si>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</si>
  <si>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</si>
  <si>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</si>
  <si>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</si>
  <si>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</si>
  <si>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</si>
  <si>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</si>
  <si>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</si>
  <si>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</si>
  <si>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</si>
  <si>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</si>
  <si>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</si>
  <si>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</si>
  <si>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</si>
  <si>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</si>
  <si>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</si>
  <si>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</si>
  <si>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</si>
  <si>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</si>
  <si>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</si>
  <si>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</si>
  <si>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</si>
  <si>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</si>
  <si>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</si>
  <si>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</si>
  <si>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</si>
  <si>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</si>
  <si>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</si>
  <si>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</si>
  <si>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</si>
  <si>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</si>
  <si>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</si>
  <si>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</si>
  <si>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</si>
  <si>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</si>
  <si>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</si>
  <si>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</si>
  <si>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</si>
  <si>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</si>
  <si>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</si>
  <si>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</si>
  <si>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</si>
  <si>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</si>
  <si>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</si>
  <si>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</si>
  <si>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</si>
  <si>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</si>
  <si>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</si>
  <si>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</si>
  <si>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</si>
  <si>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</si>
  <si>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</si>
  <si>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</si>
  <si>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</si>
  <si>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</si>
  <si>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</si>
  <si>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</si>
  <si>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</si>
  <si>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</si>
  <si>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</si>
  <si>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</si>
  <si>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</si>
  <si>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</si>
  <si>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</si>
  <si>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</si>
  <si>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</si>
  <si>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</si>
  <si>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</si>
  <si>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</si>
  <si>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</si>
  <si>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</si>
  <si>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</si>
  <si>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</si>
  <si>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</si>
  <si>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</si>
  <si>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</si>
  <si>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</si>
  <si>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</si>
  <si>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</si>
  <si>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</si>
  <si>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</si>
  <si>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</si>
  <si>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</si>
  <si>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</si>
  <si>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</si>
  <si>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</si>
  <si>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</si>
  <si>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</si>
  <si>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</si>
  <si>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</si>
  <si>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</si>
  <si>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</si>
  <si>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</si>
  <si>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</si>
  <si>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</si>
  <si>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</si>
  <si>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</si>
  <si>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</si>
  <si>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</si>
  <si>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</si>
  <si>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</si>
  <si>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</si>
  <si>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</si>
  <si>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</si>
  <si>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</si>
  <si>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</si>
  <si>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</si>
  <si>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</si>
  <si>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</si>
  <si>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</si>
  <si>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</si>
  <si>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</si>
  <si>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</si>
  <si>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</si>
  <si>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</si>
  <si>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</si>
  <si>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</si>
  <si>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</si>
  <si>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</si>
  <si>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</si>
  <si>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</si>
  <si>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</si>
  <si>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</si>
  <si>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</si>
  <si>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</si>
  <si>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</si>
  <si>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</si>
  <si>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</si>
  <si>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</si>
  <si>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</si>
  <si>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</si>
  <si>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</si>
  <si>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</si>
  <si>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</si>
  <si>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</si>
  <si>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</si>
  <si>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</si>
  <si>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</si>
  <si>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</si>
  <si>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</si>
  <si>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</si>
  <si>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</si>
  <si>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</si>
  <si>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</si>
  <si>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</si>
  <si>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</si>
  <si>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</si>
  <si>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</si>
  <si>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</si>
  <si>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</si>
  <si>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</si>
  <si>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</si>
  <si>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</si>
  <si>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</si>
  <si>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</si>
  <si>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</si>
  <si>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</si>
  <si>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</si>
  <si>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</si>
  <si>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</si>
  <si>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</si>
  <si>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</si>
  <si>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</si>
  <si>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</si>
  <si>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</si>
  <si>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</si>
  <si>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</si>
  <si>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</si>
  <si>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</si>
  <si>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</si>
  <si>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</si>
  <si>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</si>
  <si>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</si>
  <si>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</si>
  <si>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</si>
  <si>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</si>
  <si>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</si>
  <si>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</si>
  <si>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</si>
  <si>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</si>
  <si>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</si>
  <si>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</si>
  <si>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</si>
  <si>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</si>
  <si>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</si>
  <si>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</si>
  <si>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</si>
  <si>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</si>
  <si>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</si>
  <si>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</si>
  <si>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</si>
  <si>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</si>
  <si>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</si>
  <si>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</si>
  <si>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</si>
  <si>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</si>
  <si>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</si>
  <si>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</si>
  <si>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</si>
  <si>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</si>
  <si>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</si>
  <si>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</si>
  <si>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</si>
  <si>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</si>
  <si>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</si>
  <si>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</si>
  <si>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</si>
  <si>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</si>
  <si>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</si>
  <si>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</si>
  <si>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</si>
  <si>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</si>
  <si>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</si>
  <si>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</si>
  <si>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</si>
  <si>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</si>
  <si>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</si>
  <si>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</si>
  <si>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</si>
  <si>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</si>
  <si>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</si>
  <si>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</si>
  <si>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</si>
  <si>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</si>
  <si>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</si>
  <si>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</si>
  <si>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</si>
  <si>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</si>
  <si>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</si>
  <si>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</si>
  <si>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</si>
  <si>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</si>
  <si>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</si>
  <si>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</si>
  <si>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</si>
  <si>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</si>
  <si>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</si>
  <si>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</si>
  <si>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</si>
  <si>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</si>
  <si>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</si>
  <si>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</si>
  <si>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</si>
  <si>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</si>
  <si>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</si>
  <si>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</si>
  <si>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</si>
  <si>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</si>
  <si>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</si>
  <si>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</si>
  <si>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</si>
  <si>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</si>
  <si>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</si>
  <si>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</si>
  <si>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</si>
  <si>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</si>
  <si>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</si>
  <si>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</si>
  <si>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</si>
  <si>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</si>
  <si>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</si>
  <si>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</si>
  <si>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</si>
  <si>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</si>
  <si>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</si>
  <si>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</si>
  <si>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</si>
  <si>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</si>
  <si>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</si>
  <si>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</si>
  <si>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</si>
  <si>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</si>
  <si>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</si>
  <si>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</si>
  <si>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</si>
  <si>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</si>
  <si>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</si>
  <si>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</si>
  <si>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</si>
  <si>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</si>
  <si>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</si>
  <si>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</si>
  <si>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</si>
  <si>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</si>
  <si>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</si>
  <si>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</si>
  <si>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</si>
  <si>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</si>
  <si>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</si>
  <si>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</si>
  <si>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</si>
  <si>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</si>
  <si>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</si>
  <si>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</si>
  <si>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</si>
  <si>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</si>
  <si>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</si>
  <si>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</si>
  <si>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</si>
  <si>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</si>
  <si>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</si>
  <si>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</si>
  <si>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</si>
  <si>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</si>
  <si>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</si>
  <si>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</si>
  <si>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</si>
  <si>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</si>
  <si>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</si>
  <si>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</si>
  <si>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</si>
  <si>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</si>
  <si>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</si>
  <si>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</si>
  <si>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</si>
  <si>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</si>
  <si>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</si>
  <si>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</si>
  <si>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</si>
  <si>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</si>
  <si>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</si>
  <si>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</si>
  <si>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</si>
  <si>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</si>
  <si>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</si>
  <si>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</si>
  <si>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</si>
  <si>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</si>
  <si>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</si>
  <si>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</si>
  <si>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</si>
  <si>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</si>
  <si>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</si>
  <si>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</si>
  <si>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</si>
  <si>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</si>
  <si>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</si>
  <si>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</si>
  <si>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</si>
  <si>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</si>
  <si>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</si>
  <si>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</si>
  <si>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</si>
  <si>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</si>
  <si>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</si>
  <si>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</si>
  <si>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</si>
  <si>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</si>
  <si>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</si>
  <si>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</si>
  <si>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</si>
  <si>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</si>
  <si>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</si>
  <si>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</si>
  <si>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</si>
  <si>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</si>
  <si>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</si>
  <si>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</si>
  <si>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</si>
  <si>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</si>
  <si>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</si>
  <si>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</si>
  <si>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</si>
  <si>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</si>
  <si>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</si>
  <si>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</si>
  <si>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</si>
  <si>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</si>
  <si>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</si>
  <si>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</si>
  <si>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</si>
  <si>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</si>
  <si>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</si>
  <si>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</si>
  <si>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</si>
  <si>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</si>
  <si>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</si>
  <si>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</si>
  <si>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</si>
  <si>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</si>
  <si>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</si>
  <si>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</si>
  <si>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</si>
  <si>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</si>
  <si>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</si>
  <si>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</si>
  <si>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</si>
  <si>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</si>
  <si>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</si>
  <si>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</si>
  <si>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</si>
  <si>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</si>
  <si>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</si>
  <si>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</si>
  <si>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</si>
  <si>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</si>
  <si>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</si>
  <si>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</si>
  <si>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</si>
  <si>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</si>
  <si>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</si>
  <si>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</si>
  <si>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</si>
  <si>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</si>
  <si>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</si>
  <si>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</si>
  <si>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</si>
  <si>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</si>
  <si>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</si>
  <si>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</si>
  <si>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</si>
  <si>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</si>
  <si>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</si>
  <si>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</si>
  <si>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</si>
  <si>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</si>
  <si>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</si>
  <si>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</si>
  <si>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</si>
  <si>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</si>
  <si>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</si>
  <si>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</si>
  <si>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</si>
  <si>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</si>
  <si>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</si>
  <si>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</si>
  <si>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</si>
  <si>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</si>
  <si>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</si>
  <si>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</si>
  <si>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</si>
  <si>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</si>
  <si>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</si>
  <si>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</si>
  <si>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</si>
  <si>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</si>
  <si>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</si>
  <si>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</si>
  <si>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</si>
  <si>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</si>
  <si>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</si>
  <si>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</si>
  <si>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</si>
  <si>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</si>
  <si>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</si>
  <si>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</si>
  <si>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</si>
  <si>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</si>
  <si>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</si>
  <si>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</si>
  <si>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</si>
  <si>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</si>
  <si>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</si>
  <si>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</si>
  <si>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</si>
  <si>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</si>
  <si>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</si>
  <si>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</si>
  <si>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</si>
  <si>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</si>
  <si>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</si>
  <si>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</si>
  <si>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</si>
  <si>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</si>
  <si>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</si>
  <si>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</si>
  <si>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</si>
  <si>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</si>
  <si>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</si>
  <si>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</si>
  <si>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</si>
  <si>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</si>
  <si>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</si>
  <si>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</si>
  <si>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</si>
  <si>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</si>
  <si>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</si>
  <si>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</si>
  <si>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</si>
  <si>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</si>
  <si>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</si>
  <si>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</si>
  <si>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</si>
  <si>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</si>
  <si>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</si>
  <si>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</si>
  <si>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</si>
  <si>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</si>
  <si>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</si>
  <si>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</si>
  <si>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</si>
  <si>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</si>
  <si>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</si>
  <si>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</si>
  <si>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</si>
  <si>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</si>
  <si>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</si>
  <si>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</si>
  <si>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</si>
  <si>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</si>
  <si>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</si>
  <si>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</si>
  <si>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</si>
  <si>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</si>
  <si>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</si>
  <si>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</si>
  <si>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</si>
  <si>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</si>
  <si>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</si>
  <si>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医療法人社団恵周会　白河病院</t>
    <phoneticPr fontId="3"/>
  </si>
  <si>
    <t>〒961-0092 白河市六反山１０番地の１</t>
    <phoneticPr fontId="3"/>
  </si>
  <si>
    <t>〇</t>
  </si>
  <si>
    <t>その他の法人</t>
  </si>
  <si>
    <t>複数の診療科で活用</t>
  </si>
  <si>
    <t>内科</t>
  </si>
  <si>
    <t>循環器内科</t>
  </si>
  <si>
    <t>脳神経外科</t>
  </si>
  <si>
    <t>ＤＰＣ病院ではない</t>
  </si>
  <si>
    <t>有</t>
  </si>
  <si>
    <t>看護必要度Ⅱ</t>
    <phoneticPr fontId="3"/>
  </si>
  <si>
    <t>２階病棟</t>
  </si>
  <si>
    <t>急性期機能</t>
  </si>
  <si>
    <t>消化器外科（胃腸外科）</t>
  </si>
  <si>
    <t>３階病棟</t>
  </si>
  <si>
    <t>整形外科</t>
  </si>
  <si>
    <t>４階病棟</t>
  </si>
  <si>
    <t>-</t>
    <phoneticPr fontId="3"/>
  </si>
  <si>
    <t>地域包括ケア病棟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</si>
</sst>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4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1051</v>
      </c>
      <c r="N9" s="282" t="s">
        <v>1053</v>
      </c>
      <c r="O9" s="282" t="s">
        <v>1055</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1051</v>
      </c>
      <c r="N22" s="282" t="s">
        <v>1053</v>
      </c>
      <c r="O22" s="282" t="s">
        <v>1055</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1051</v>
      </c>
      <c r="N35" s="282" t="s">
        <v>1053</v>
      </c>
      <c r="O35" s="282" t="s">
        <v>1055</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1051</v>
      </c>
      <c r="N44" s="282" t="s">
        <v>1053</v>
      </c>
      <c r="O44" s="282" t="s">
        <v>1055</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7">
      <c r="A89" s="243"/>
      <c r="B89" s="18"/>
      <c r="C89" s="62"/>
      <c r="D89" s="3"/>
      <c r="E89" s="3"/>
      <c r="F89" s="3"/>
      <c r="G89" s="3"/>
      <c r="H89" s="287"/>
      <c r="I89" s="287"/>
      <c r="J89" s="64" t="s">
        <v>35</v>
      </c>
      <c r="K89" s="65"/>
      <c r="L89" s="262" t="s">
        <v>1048</v>
      </c>
      <c r="M89" s="262" t="s">
        <v>1051</v>
      </c>
      <c r="N89" s="262" t="s">
        <v>1053</v>
      </c>
      <c r="O89" s="262" t="s">
        <v>1055</v>
      </c>
    </row>
    <row r="90" spans="1:22" s="21" customFormat="1">
      <c r="A90" s="243"/>
      <c r="B90" s="1"/>
      <c r="C90" s="3"/>
      <c r="D90" s="3"/>
      <c r="E90" s="3"/>
      <c r="F90" s="3"/>
      <c r="G90" s="3"/>
      <c r="H90" s="287"/>
      <c r="I90" s="67" t="s">
        <v>36</v>
      </c>
      <c r="J90" s="68"/>
      <c r="K90" s="69"/>
      <c r="L90" s="262" t="s">
        <v>1049</v>
      </c>
      <c r="M90" s="262" t="s">
        <v>1049</v>
      </c>
      <c r="N90" s="262" t="s">
        <v>1049</v>
      </c>
      <c r="O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1053</v>
      </c>
      <c r="O97" s="66" t="s">
        <v>1055</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70" t="s">
        <v>1049</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150</v>
      </c>
      <c r="K99" s="237" t="str">
        <f>IF(OR(COUNTIF(L99:O99,"未確認")&gt;0,COUNTIF(L99:O99,"~*")&gt;0),"※","")</f>
        <v/>
      </c>
      <c r="L99" s="258">
        <v>30</v>
      </c>
      <c r="M99" s="258">
        <v>60</v>
      </c>
      <c r="N99" s="258">
        <v>40</v>
      </c>
      <c r="O99" s="258">
        <v>20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150</v>
      </c>
      <c r="K101" s="237" t="str">
        <f>IF(OR(COUNTIF(L101:O101,"未確認")&gt;0,COUNTIF(L101:O101,"~*")&gt;0),"※","")</f>
        <v/>
      </c>
      <c r="L101" s="258">
        <v>30</v>
      </c>
      <c r="M101" s="258">
        <v>60</v>
      </c>
      <c r="N101" s="258">
        <v>40</v>
      </c>
      <c r="O101" s="258">
        <v>20</v>
      </c>
    </row>
    <row r="102" spans="1:22" s="83" customFormat="1" ht="34.5" customHeight="1">
      <c r="A102" s="244" t="s">
        <v>610</v>
      </c>
      <c r="B102" s="84"/>
      <c r="C102" s="377"/>
      <c r="D102" s="379"/>
      <c r="E102" s="317" t="s">
        <v>612</v>
      </c>
      <c r="F102" s="318"/>
      <c r="G102" s="318"/>
      <c r="H102" s="319"/>
      <c r="I102" s="420"/>
      <c r="J102" s="256">
        <f t="shared" si="0"/>
        <v>150</v>
      </c>
      <c r="K102" s="237" t="str">
        <f t="shared" ref="K102:K111" si="1">IF(OR(COUNTIF(L101:O101,"未確認")&gt;0,COUNTIF(L101:O101,"~*")&gt;0),"※","")</f>
        <v/>
      </c>
      <c r="L102" s="258">
        <v>30</v>
      </c>
      <c r="M102" s="258">
        <v>60</v>
      </c>
      <c r="N102" s="258">
        <v>40</v>
      </c>
      <c r="O102" s="258">
        <v>20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66" t="s">
        <v>1055</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1050</v>
      </c>
      <c r="N122" s="98" t="s">
        <v>1050</v>
      </c>
      <c r="O122" s="98" t="s">
        <v>1050</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1052</v>
      </c>
      <c r="O123" s="98" t="s">
        <v>1052</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66" t="s">
        <v>1055</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c r="O131" s="98" t="s">
        <v>111</v>
      </c>
    </row>
    <row r="132" spans="1:22" s="83" customFormat="1" ht="34.5" customHeight="1">
      <c r="A132" s="244" t="s">
        <v>621</v>
      </c>
      <c r="B132" s="84"/>
      <c r="C132" s="295"/>
      <c r="D132" s="297"/>
      <c r="E132" s="320" t="s">
        <v>58</v>
      </c>
      <c r="F132" s="321"/>
      <c r="G132" s="321"/>
      <c r="H132" s="322"/>
      <c r="I132" s="389"/>
      <c r="J132" s="101"/>
      <c r="K132" s="102"/>
      <c r="L132" s="82">
        <v>30</v>
      </c>
      <c r="M132" s="82">
        <v>60</v>
      </c>
      <c r="N132" s="82">
        <v>40</v>
      </c>
      <c r="O132" s="82">
        <v>20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66" t="s">
        <v>1055</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229</v>
      </c>
      <c r="K149" s="264" t="str">
        <f t="shared" si="3"/>
        <v/>
      </c>
      <c r="L149" s="117">
        <v>72</v>
      </c>
      <c r="M149" s="117">
        <v>96</v>
      </c>
      <c r="N149" s="117">
        <v>61</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t="s">
        <v>541</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42</v>
      </c>
      <c r="K201" s="264" t="str">
        <f t="shared" si="5"/>
        <v/>
      </c>
      <c r="L201" s="117">
        <v>0</v>
      </c>
      <c r="M201" s="117">
        <v>0</v>
      </c>
      <c r="N201" s="117">
        <v>0</v>
      </c>
      <c r="O201" s="117">
        <v>42</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27</v>
      </c>
      <c r="K220" s="264" t="str">
        <f t="shared" si="7"/>
        <v>※</v>
      </c>
      <c r="L220" s="117" t="s">
        <v>541</v>
      </c>
      <c r="M220" s="117">
        <v>15</v>
      </c>
      <c r="N220" s="117">
        <v>12</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66" t="s">
        <v>1055</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66" t="s">
        <v>1055</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66" t="s">
        <v>1055</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66" t="s">
        <v>1055</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137" t="s">
        <v>1049</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66" t="s">
        <v>1055</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1.1299999999999999</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50</v>
      </c>
      <c r="K269" s="81" t="str">
        <f t="shared" si="8"/>
        <v/>
      </c>
      <c r="L269" s="147">
        <v>16</v>
      </c>
      <c r="M269" s="147">
        <v>18</v>
      </c>
      <c r="N269" s="147">
        <v>16</v>
      </c>
      <c r="O269" s="147">
        <v>0</v>
      </c>
    </row>
    <row r="270" spans="1:22" s="83" customFormat="1" ht="34.5" customHeight="1">
      <c r="A270" s="249" t="s">
        <v>725</v>
      </c>
      <c r="B270" s="120"/>
      <c r="C270" s="371"/>
      <c r="D270" s="371"/>
      <c r="E270" s="371"/>
      <c r="F270" s="371"/>
      <c r="G270" s="371" t="s">
        <v>148</v>
      </c>
      <c r="H270" s="371"/>
      <c r="I270" s="404"/>
      <c r="J270" s="266">
        <f t="shared" si="9"/>
        <v>2.25</v>
      </c>
      <c r="K270" s="81" t="str">
        <f t="shared" si="8"/>
        <v/>
      </c>
      <c r="L270" s="148">
        <v>0.75</v>
      </c>
      <c r="M270" s="148">
        <v>1.5</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4</v>
      </c>
      <c r="M271" s="147">
        <v>5</v>
      </c>
      <c r="N271" s="147">
        <v>6</v>
      </c>
      <c r="O271" s="147">
        <v>0</v>
      </c>
    </row>
    <row r="272" spans="1:22" s="83" customFormat="1" ht="34.5" customHeight="1">
      <c r="A272" s="249" t="s">
        <v>726</v>
      </c>
      <c r="B272" s="120"/>
      <c r="C272" s="372"/>
      <c r="D272" s="372"/>
      <c r="E272" s="372"/>
      <c r="F272" s="372"/>
      <c r="G272" s="371" t="s">
        <v>148</v>
      </c>
      <c r="H272" s="371"/>
      <c r="I272" s="404"/>
      <c r="J272" s="266">
        <f t="shared" si="9"/>
        <v>0.62</v>
      </c>
      <c r="K272" s="81" t="str">
        <f t="shared" si="8"/>
        <v/>
      </c>
      <c r="L272" s="148">
        <v>0</v>
      </c>
      <c r="M272" s="148">
        <v>0</v>
      </c>
      <c r="N272" s="148">
        <v>0.62</v>
      </c>
      <c r="O272" s="148">
        <v>0</v>
      </c>
    </row>
    <row r="273" spans="1:15" s="83" customFormat="1" ht="34.5" customHeight="1">
      <c r="A273" s="249" t="s">
        <v>727</v>
      </c>
      <c r="B273" s="120"/>
      <c r="C273" s="371" t="s">
        <v>152</v>
      </c>
      <c r="D273" s="372"/>
      <c r="E273" s="372"/>
      <c r="F273" s="372"/>
      <c r="G273" s="371" t="s">
        <v>146</v>
      </c>
      <c r="H273" s="371"/>
      <c r="I273" s="404"/>
      <c r="J273" s="266">
        <f t="shared" si="9"/>
        <v>10</v>
      </c>
      <c r="K273" s="81" t="str">
        <f t="shared" si="8"/>
        <v/>
      </c>
      <c r="L273" s="147">
        <v>1</v>
      </c>
      <c r="M273" s="147">
        <v>4</v>
      </c>
      <c r="N273" s="147">
        <v>5</v>
      </c>
      <c r="O273" s="147">
        <v>0</v>
      </c>
    </row>
    <row r="274" spans="1:15" s="83" customFormat="1" ht="34.5" customHeight="1">
      <c r="A274" s="249" t="s">
        <v>727</v>
      </c>
      <c r="B274" s="120"/>
      <c r="C274" s="372"/>
      <c r="D274" s="372"/>
      <c r="E274" s="372"/>
      <c r="F274" s="372"/>
      <c r="G274" s="371" t="s">
        <v>148</v>
      </c>
      <c r="H274" s="371"/>
      <c r="I274" s="404"/>
      <c r="J274" s="266">
        <f t="shared" si="9"/>
        <v>1.33</v>
      </c>
      <c r="K274" s="81" t="str">
        <f t="shared" si="8"/>
        <v/>
      </c>
      <c r="L274" s="148">
        <v>0.74</v>
      </c>
      <c r="M274" s="148">
        <v>0.59</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0</v>
      </c>
      <c r="O277" s="147">
        <v>1</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9</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0.77</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2</v>
      </c>
      <c r="K291" s="81" t="str">
        <f t="shared" si="8"/>
        <v/>
      </c>
      <c r="L291" s="147">
        <v>0</v>
      </c>
      <c r="M291" s="147">
        <v>1</v>
      </c>
      <c r="N291" s="147">
        <v>1</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5</v>
      </c>
      <c r="M297" s="147">
        <v>9</v>
      </c>
      <c r="N297" s="147">
        <v>10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5.63</v>
      </c>
      <c r="N298" s="148">
        <v>0.62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3</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1.62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1.28</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4</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66" t="s">
        <v>1055</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2</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66" t="s">
        <v>1055</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c r="O367" s="66" t="s">
        <v>1055</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66" t="s">
        <v>1055</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3282</v>
      </c>
      <c r="K392" s="81" t="str">
        <f t="shared" ref="K392:K397" si="12">IF(OR(COUNTIF(L392:O392,"未確認")&gt;0,COUNTIF(L392:O392,"~*")&gt;0),"※","")</f>
        <v/>
      </c>
      <c r="L392" s="147">
        <v>918</v>
      </c>
      <c r="M392" s="147">
        <v>1426</v>
      </c>
      <c r="N392" s="147">
        <v>938</v>
      </c>
      <c r="O392" s="147">
        <v>0</v>
      </c>
    </row>
    <row r="393" spans="1:22" s="83" customFormat="1" ht="34.5" customHeight="1">
      <c r="A393" s="249" t="s">
        <v>773</v>
      </c>
      <c r="B393" s="84"/>
      <c r="C393" s="370"/>
      <c r="D393" s="380"/>
      <c r="E393" s="320" t="s">
        <v>224</v>
      </c>
      <c r="F393" s="321"/>
      <c r="G393" s="321"/>
      <c r="H393" s="322"/>
      <c r="I393" s="343"/>
      <c r="J393" s="140">
        <f t="shared" si="11"/>
        <v>2334</v>
      </c>
      <c r="K393" s="81" t="str">
        <f t="shared" si="12"/>
        <v/>
      </c>
      <c r="L393" s="147">
        <v>740</v>
      </c>
      <c r="M393" s="147">
        <v>1072</v>
      </c>
      <c r="N393" s="147">
        <v>522</v>
      </c>
      <c r="O393" s="147">
        <v>0</v>
      </c>
    </row>
    <row r="394" spans="1:22" s="83" customFormat="1" ht="34.5" customHeight="1">
      <c r="A394" s="250" t="s">
        <v>774</v>
      </c>
      <c r="B394" s="84"/>
      <c r="C394" s="370"/>
      <c r="D394" s="381"/>
      <c r="E394" s="320" t="s">
        <v>225</v>
      </c>
      <c r="F394" s="321"/>
      <c r="G394" s="321"/>
      <c r="H394" s="322"/>
      <c r="I394" s="343"/>
      <c r="J394" s="140">
        <f t="shared" si="11"/>
        <v>510</v>
      </c>
      <c r="K394" s="81" t="str">
        <f t="shared" si="12"/>
        <v/>
      </c>
      <c r="L394" s="147">
        <v>125</v>
      </c>
      <c r="M394" s="147">
        <v>141</v>
      </c>
      <c r="N394" s="147">
        <v>244</v>
      </c>
      <c r="O394" s="147">
        <v>0</v>
      </c>
    </row>
    <row r="395" spans="1:22" s="83" customFormat="1" ht="34.5" customHeight="1">
      <c r="A395" s="250" t="s">
        <v>775</v>
      </c>
      <c r="B395" s="84"/>
      <c r="C395" s="370"/>
      <c r="D395" s="382"/>
      <c r="E395" s="320" t="s">
        <v>226</v>
      </c>
      <c r="F395" s="321"/>
      <c r="G395" s="321"/>
      <c r="H395" s="322"/>
      <c r="I395" s="343"/>
      <c r="J395" s="140">
        <f t="shared" si="11"/>
        <v>438</v>
      </c>
      <c r="K395" s="81" t="str">
        <f t="shared" si="12"/>
        <v/>
      </c>
      <c r="L395" s="147">
        <v>53</v>
      </c>
      <c r="M395" s="147">
        <v>213</v>
      </c>
      <c r="N395" s="147">
        <v>172</v>
      </c>
      <c r="O395" s="147">
        <v>0</v>
      </c>
    </row>
    <row r="396" spans="1:22" s="83" customFormat="1" ht="34.5" customHeight="1">
      <c r="A396" s="250" t="s">
        <v>776</v>
      </c>
      <c r="B396" s="1"/>
      <c r="C396" s="370"/>
      <c r="D396" s="320" t="s">
        <v>227</v>
      </c>
      <c r="E396" s="321"/>
      <c r="F396" s="321"/>
      <c r="G396" s="321"/>
      <c r="H396" s="322"/>
      <c r="I396" s="343"/>
      <c r="J396" s="140">
        <f t="shared" si="11"/>
        <v>40748</v>
      </c>
      <c r="K396" s="81" t="str">
        <f t="shared" si="12"/>
        <v/>
      </c>
      <c r="L396" s="147">
        <v>8546</v>
      </c>
      <c r="M396" s="147">
        <v>20322</v>
      </c>
      <c r="N396" s="147">
        <v>11880</v>
      </c>
      <c r="O396" s="147">
        <v>0</v>
      </c>
    </row>
    <row r="397" spans="1:22" s="83" customFormat="1" ht="34.5" customHeight="1">
      <c r="A397" s="250" t="s">
        <v>777</v>
      </c>
      <c r="B397" s="119"/>
      <c r="C397" s="370"/>
      <c r="D397" s="320" t="s">
        <v>228</v>
      </c>
      <c r="E397" s="321"/>
      <c r="F397" s="321"/>
      <c r="G397" s="321"/>
      <c r="H397" s="322"/>
      <c r="I397" s="344"/>
      <c r="J397" s="140">
        <f t="shared" si="11"/>
        <v>3266</v>
      </c>
      <c r="K397" s="81" t="str">
        <f t="shared" si="12"/>
        <v/>
      </c>
      <c r="L397" s="147">
        <v>911</v>
      </c>
      <c r="M397" s="147">
        <v>1419</v>
      </c>
      <c r="N397" s="147">
        <v>936</v>
      </c>
      <c r="O397" s="147">
        <v>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66" t="s">
        <v>1055</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3282</v>
      </c>
      <c r="K405" s="81" t="str">
        <f t="shared" ref="K405:K422" si="14">IF(OR(COUNTIF(L405:O405,"未確認")&gt;0,COUNTIF(L405:O405,"~*")&gt;0),"※","")</f>
        <v/>
      </c>
      <c r="L405" s="147">
        <v>918</v>
      </c>
      <c r="M405" s="147">
        <v>1426</v>
      </c>
      <c r="N405" s="147">
        <v>938</v>
      </c>
      <c r="O405" s="147">
        <v>0</v>
      </c>
    </row>
    <row r="406" spans="1:22" s="83" customFormat="1" ht="34.5" customHeight="1">
      <c r="A406" s="251" t="s">
        <v>779</v>
      </c>
      <c r="B406" s="119"/>
      <c r="C406" s="369"/>
      <c r="D406" s="375" t="s">
        <v>233</v>
      </c>
      <c r="E406" s="377" t="s">
        <v>234</v>
      </c>
      <c r="F406" s="378"/>
      <c r="G406" s="378"/>
      <c r="H406" s="379"/>
      <c r="I406" s="361"/>
      <c r="J406" s="140">
        <f t="shared" si="13"/>
        <v>1343</v>
      </c>
      <c r="K406" s="81" t="str">
        <f t="shared" si="14"/>
        <v/>
      </c>
      <c r="L406" s="147">
        <v>432</v>
      </c>
      <c r="M406" s="147">
        <v>646</v>
      </c>
      <c r="N406" s="147">
        <v>265</v>
      </c>
      <c r="O406" s="147">
        <v>0</v>
      </c>
    </row>
    <row r="407" spans="1:22" s="83" customFormat="1" ht="34.5" customHeight="1">
      <c r="A407" s="251" t="s">
        <v>780</v>
      </c>
      <c r="B407" s="119"/>
      <c r="C407" s="369"/>
      <c r="D407" s="369"/>
      <c r="E407" s="320" t="s">
        <v>235</v>
      </c>
      <c r="F407" s="321"/>
      <c r="G407" s="321"/>
      <c r="H407" s="322"/>
      <c r="I407" s="361"/>
      <c r="J407" s="140">
        <f t="shared" si="13"/>
        <v>1850</v>
      </c>
      <c r="K407" s="81" t="str">
        <f t="shared" si="14"/>
        <v/>
      </c>
      <c r="L407" s="147">
        <v>460</v>
      </c>
      <c r="M407" s="147">
        <v>738</v>
      </c>
      <c r="N407" s="147">
        <v>652</v>
      </c>
      <c r="O407" s="147">
        <v>0</v>
      </c>
    </row>
    <row r="408" spans="1:22" s="83" customFormat="1" ht="34.5" customHeight="1">
      <c r="A408" s="251" t="s">
        <v>781</v>
      </c>
      <c r="B408" s="119"/>
      <c r="C408" s="369"/>
      <c r="D408" s="369"/>
      <c r="E408" s="320" t="s">
        <v>236</v>
      </c>
      <c r="F408" s="321"/>
      <c r="G408" s="321"/>
      <c r="H408" s="322"/>
      <c r="I408" s="361"/>
      <c r="J408" s="140">
        <f t="shared" si="13"/>
        <v>38</v>
      </c>
      <c r="K408" s="81" t="str">
        <f t="shared" si="14"/>
        <v/>
      </c>
      <c r="L408" s="147">
        <v>9</v>
      </c>
      <c r="M408" s="147">
        <v>25</v>
      </c>
      <c r="N408" s="147">
        <v>4</v>
      </c>
      <c r="O408" s="147">
        <v>0</v>
      </c>
    </row>
    <row r="409" spans="1:22" s="83" customFormat="1" ht="34.5" customHeight="1">
      <c r="A409" s="251" t="s">
        <v>782</v>
      </c>
      <c r="B409" s="119"/>
      <c r="C409" s="369"/>
      <c r="D409" s="369"/>
      <c r="E409" s="317" t="s">
        <v>989</v>
      </c>
      <c r="F409" s="318"/>
      <c r="G409" s="318"/>
      <c r="H409" s="319"/>
      <c r="I409" s="361"/>
      <c r="J409" s="140">
        <f t="shared" si="13"/>
        <v>51</v>
      </c>
      <c r="K409" s="81" t="str">
        <f t="shared" si="14"/>
        <v/>
      </c>
      <c r="L409" s="147">
        <v>17</v>
      </c>
      <c r="M409" s="147">
        <v>17</v>
      </c>
      <c r="N409" s="147">
        <v>17</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3266</v>
      </c>
      <c r="K413" s="81" t="str">
        <f t="shared" si="14"/>
        <v/>
      </c>
      <c r="L413" s="147">
        <v>911</v>
      </c>
      <c r="M413" s="147">
        <v>1419</v>
      </c>
      <c r="N413" s="147">
        <v>936</v>
      </c>
      <c r="O413" s="147">
        <v>0</v>
      </c>
    </row>
    <row r="414" spans="1:22" s="83" customFormat="1" ht="34.5" customHeight="1">
      <c r="A414" s="251" t="s">
        <v>787</v>
      </c>
      <c r="B414" s="119"/>
      <c r="C414" s="369"/>
      <c r="D414" s="375" t="s">
        <v>240</v>
      </c>
      <c r="E414" s="377" t="s">
        <v>241</v>
      </c>
      <c r="F414" s="378"/>
      <c r="G414" s="378"/>
      <c r="H414" s="379"/>
      <c r="I414" s="361"/>
      <c r="J414" s="140">
        <f t="shared" si="13"/>
        <v>1420</v>
      </c>
      <c r="K414" s="81" t="str">
        <f t="shared" si="14"/>
        <v/>
      </c>
      <c r="L414" s="147">
        <v>528</v>
      </c>
      <c r="M414" s="147">
        <v>517</v>
      </c>
      <c r="N414" s="147">
        <v>375</v>
      </c>
      <c r="O414" s="147">
        <v>0</v>
      </c>
    </row>
    <row r="415" spans="1:22" s="83" customFormat="1" ht="34.5" customHeight="1">
      <c r="A415" s="251" t="s">
        <v>788</v>
      </c>
      <c r="B415" s="119"/>
      <c r="C415" s="369"/>
      <c r="D415" s="369"/>
      <c r="E415" s="320" t="s">
        <v>242</v>
      </c>
      <c r="F415" s="321"/>
      <c r="G415" s="321"/>
      <c r="H415" s="322"/>
      <c r="I415" s="361"/>
      <c r="J415" s="140">
        <f t="shared" si="13"/>
        <v>1599</v>
      </c>
      <c r="K415" s="81" t="str">
        <f t="shared" si="14"/>
        <v/>
      </c>
      <c r="L415" s="147">
        <v>305</v>
      </c>
      <c r="M415" s="147">
        <v>770</v>
      </c>
      <c r="N415" s="147">
        <v>524</v>
      </c>
      <c r="O415" s="147">
        <v>0</v>
      </c>
    </row>
    <row r="416" spans="1:22" s="83" customFormat="1" ht="34.5" customHeight="1">
      <c r="A416" s="251" t="s">
        <v>789</v>
      </c>
      <c r="B416" s="119"/>
      <c r="C416" s="369"/>
      <c r="D416" s="369"/>
      <c r="E416" s="320" t="s">
        <v>243</v>
      </c>
      <c r="F416" s="321"/>
      <c r="G416" s="321"/>
      <c r="H416" s="322"/>
      <c r="I416" s="361"/>
      <c r="J416" s="140">
        <f t="shared" si="13"/>
        <v>77</v>
      </c>
      <c r="K416" s="81" t="str">
        <f t="shared" si="14"/>
        <v/>
      </c>
      <c r="L416" s="147">
        <v>24</v>
      </c>
      <c r="M416" s="147">
        <v>45</v>
      </c>
      <c r="N416" s="147">
        <v>8</v>
      </c>
      <c r="O416" s="147">
        <v>0</v>
      </c>
    </row>
    <row r="417" spans="1:22" s="83" customFormat="1" ht="34.5" customHeight="1">
      <c r="A417" s="251" t="s">
        <v>790</v>
      </c>
      <c r="B417" s="119"/>
      <c r="C417" s="369"/>
      <c r="D417" s="369"/>
      <c r="E417" s="320" t="s">
        <v>244</v>
      </c>
      <c r="F417" s="321"/>
      <c r="G417" s="321"/>
      <c r="H417" s="322"/>
      <c r="I417" s="361"/>
      <c r="J417" s="140">
        <f t="shared" si="13"/>
        <v>26</v>
      </c>
      <c r="K417" s="81" t="str">
        <f t="shared" si="14"/>
        <v/>
      </c>
      <c r="L417" s="147">
        <v>7</v>
      </c>
      <c r="M417" s="147">
        <v>14</v>
      </c>
      <c r="N417" s="147">
        <v>5</v>
      </c>
      <c r="O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0</v>
      </c>
      <c r="M418" s="147">
        <v>2</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21</v>
      </c>
      <c r="K420" s="81" t="str">
        <f t="shared" si="14"/>
        <v/>
      </c>
      <c r="L420" s="147">
        <v>3</v>
      </c>
      <c r="M420" s="147">
        <v>10</v>
      </c>
      <c r="N420" s="147">
        <v>8</v>
      </c>
      <c r="O420" s="147">
        <v>0</v>
      </c>
    </row>
    <row r="421" spans="1:22" s="83" customFormat="1" ht="34.5" customHeight="1">
      <c r="A421" s="251" t="s">
        <v>794</v>
      </c>
      <c r="B421" s="119"/>
      <c r="C421" s="369"/>
      <c r="D421" s="369"/>
      <c r="E421" s="320" t="s">
        <v>247</v>
      </c>
      <c r="F421" s="321"/>
      <c r="G421" s="321"/>
      <c r="H421" s="322"/>
      <c r="I421" s="361"/>
      <c r="J421" s="140">
        <f t="shared" si="13"/>
        <v>116</v>
      </c>
      <c r="K421" s="81" t="str">
        <f t="shared" si="14"/>
        <v/>
      </c>
      <c r="L421" s="147">
        <v>44</v>
      </c>
      <c r="M421" s="147">
        <v>59</v>
      </c>
      <c r="N421" s="147">
        <v>13</v>
      </c>
      <c r="O421" s="147">
        <v>0</v>
      </c>
    </row>
    <row r="422" spans="1:22" s="83" customFormat="1" ht="34.5" customHeight="1">
      <c r="A422" s="251" t="s">
        <v>795</v>
      </c>
      <c r="B422" s="119"/>
      <c r="C422" s="369"/>
      <c r="D422" s="369"/>
      <c r="E422" s="320" t="s">
        <v>166</v>
      </c>
      <c r="F422" s="321"/>
      <c r="G422" s="321"/>
      <c r="H422" s="322"/>
      <c r="I422" s="362"/>
      <c r="J422" s="140">
        <f t="shared" si="13"/>
        <v>5</v>
      </c>
      <c r="K422" s="81" t="str">
        <f t="shared" si="14"/>
        <v/>
      </c>
      <c r="L422" s="147">
        <v>0</v>
      </c>
      <c r="M422" s="147">
        <v>2</v>
      </c>
      <c r="N422" s="147">
        <v>3</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66" t="s">
        <v>1055</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1846</v>
      </c>
      <c r="K430" s="193" t="str">
        <f>IF(OR(COUNTIF(L430:O430,"未確認")&gt;0,COUNTIF(L430:O430,"~*")&gt;0),"※","")</f>
        <v/>
      </c>
      <c r="L430" s="147">
        <v>383</v>
      </c>
      <c r="M430" s="147">
        <v>902</v>
      </c>
      <c r="N430" s="147">
        <v>561</v>
      </c>
      <c r="O430" s="147">
        <v>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6</v>
      </c>
      <c r="K431" s="193" t="str">
        <f>IF(OR(COUNTIF(L431:O431,"未確認")&gt;0,COUNTIF(L431:O431,"~*")&gt;0),"※","")</f>
        <v/>
      </c>
      <c r="L431" s="147">
        <v>0</v>
      </c>
      <c r="M431" s="147">
        <v>3</v>
      </c>
      <c r="N431" s="147">
        <v>3</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20</v>
      </c>
      <c r="K432" s="193" t="str">
        <f>IF(OR(COUNTIF(L432:O432,"未確認")&gt;0,COUNTIF(L432:O432,"~*")&gt;0),"※","")</f>
        <v/>
      </c>
      <c r="L432" s="147">
        <v>2</v>
      </c>
      <c r="M432" s="147">
        <v>9</v>
      </c>
      <c r="N432" s="147">
        <v>9</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1796</v>
      </c>
      <c r="K433" s="193" t="str">
        <f>IF(OR(COUNTIF(L433:O433,"未確認")&gt;0,COUNTIF(L433:O433,"~*")&gt;0),"※","")</f>
        <v/>
      </c>
      <c r="L433" s="147">
        <v>379</v>
      </c>
      <c r="M433" s="147">
        <v>879</v>
      </c>
      <c r="N433" s="147">
        <v>538</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24</v>
      </c>
      <c r="K434" s="193" t="str">
        <f>IF(OR(COUNTIF(L434:O434,"未確認")&gt;0,COUNTIF(L434:O434,"~*")&gt;0),"※","")</f>
        <v/>
      </c>
      <c r="L434" s="147">
        <v>2</v>
      </c>
      <c r="M434" s="147">
        <v>11</v>
      </c>
      <c r="N434" s="147">
        <v>11</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66" t="s">
        <v>1055</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66" t="s">
        <v>1055</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54</v>
      </c>
      <c r="K468" s="201" t="str">
        <f t="shared" ref="K468:K475" si="16">IF(OR(COUNTIF(L468:O468,"未確認")&gt;0,COUNTIF(L468:O468,"*")&gt;0),"※","")</f>
        <v>※</v>
      </c>
      <c r="L468" s="117">
        <v>22</v>
      </c>
      <c r="M468" s="117">
        <v>20</v>
      </c>
      <c r="N468" s="117">
        <v>12</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117" t="s">
        <v>541</v>
      </c>
      <c r="O470" s="117" t="s">
        <v>541</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t="s">
        <v>541</v>
      </c>
      <c r="N476" s="117" t="s">
        <v>541</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12</v>
      </c>
      <c r="K477" s="201" t="str">
        <f t="shared" ref="K477:K496" si="18">IF(OR(COUNTIF(L477:O477,"未確認")&gt;0,COUNTIF(L477:O477,"*")&gt;0),"※","")</f>
        <v>※</v>
      </c>
      <c r="L477" s="117" t="s">
        <v>541</v>
      </c>
      <c r="M477" s="117">
        <v>12</v>
      </c>
      <c r="N477" s="117" t="s">
        <v>541</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10</v>
      </c>
      <c r="K481" s="201" t="str">
        <f t="shared" si="18"/>
        <v>※</v>
      </c>
      <c r="L481" s="117">
        <v>10</v>
      </c>
      <c r="M481" s="117" t="s">
        <v>541</v>
      </c>
      <c r="N481" s="117" t="s">
        <v>541</v>
      </c>
      <c r="O481" s="117" t="s">
        <v>541</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v>0</v>
      </c>
      <c r="N483" s="117" t="s">
        <v>541</v>
      </c>
      <c r="O483" s="117" t="s">
        <v>541</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66" t="s">
        <v>1055</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1049</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66" t="s">
        <v>1055</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1049</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t="str">
        <f>IF(SUM(L517:O517)=0,IF(COUNTIF(L517:O517,"未確認")&gt;0,"未確認",IF(COUNTIF(L517:O517,"~*")&gt;0,"*",SUM(L517:O517))),SUM(L517:O517))</f>
        <v>*</v>
      </c>
      <c r="K517" s="201" t="str">
        <f>IF(OR(COUNTIF(L517:O517,"未確認")&gt;0,COUNTIF(L517:O517,"*")&gt;0),"※","")</f>
        <v>※</v>
      </c>
      <c r="L517" s="117" t="s">
        <v>541</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66" t="s">
        <v>1055</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1049</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t="str">
        <f>IF(SUM(L522:O522)=0,IF(COUNTIF(L522:O522,"未確認")&gt;0,"未確認",IF(COUNTIF(L522:O522,"~*")&gt;0,"*",SUM(L522:O522))),SUM(L522:O522))</f>
        <v>*</v>
      </c>
      <c r="K522" s="201" t="str">
        <f>IF(OR(COUNTIF(L522:O522,"未確認")&gt;0,COUNTIF(L522:O522,"*")&gt;0),"※","")</f>
        <v>※</v>
      </c>
      <c r="L522" s="117" t="s">
        <v>541</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66" t="s">
        <v>1055</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1049</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66" t="s">
        <v>1055</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1049</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c r="O543" s="66" t="s">
        <v>1055</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1054</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77.400000000000006</v>
      </c>
      <c r="M560" s="211">
        <v>41.2</v>
      </c>
      <c r="N560" s="211">
        <v>23.5</v>
      </c>
      <c r="O560" s="211" t="s">
        <v>533</v>
      </c>
    </row>
    <row r="561" spans="1:15" s="91" customFormat="1" ht="34.5" customHeight="1">
      <c r="A561" s="251" t="s">
        <v>871</v>
      </c>
      <c r="B561" s="119"/>
      <c r="C561" s="209"/>
      <c r="D561" s="331" t="s">
        <v>377</v>
      </c>
      <c r="E561" s="342"/>
      <c r="F561" s="342"/>
      <c r="G561" s="342"/>
      <c r="H561" s="332"/>
      <c r="I561" s="343"/>
      <c r="J561" s="207"/>
      <c r="K561" s="210"/>
      <c r="L561" s="211">
        <v>42.4</v>
      </c>
      <c r="M561" s="211">
        <v>18.7</v>
      </c>
      <c r="N561" s="211">
        <v>8.3000000000000007</v>
      </c>
      <c r="O561" s="211" t="s">
        <v>533</v>
      </c>
    </row>
    <row r="562" spans="1:15" s="91" customFormat="1" ht="34.5" customHeight="1">
      <c r="A562" s="251" t="s">
        <v>872</v>
      </c>
      <c r="B562" s="119"/>
      <c r="C562" s="209"/>
      <c r="D562" s="331" t="s">
        <v>992</v>
      </c>
      <c r="E562" s="342"/>
      <c r="F562" s="342"/>
      <c r="G562" s="342"/>
      <c r="H562" s="332"/>
      <c r="I562" s="343"/>
      <c r="J562" s="207"/>
      <c r="K562" s="210"/>
      <c r="L562" s="211">
        <v>25.5</v>
      </c>
      <c r="M562" s="211">
        <v>15.4</v>
      </c>
      <c r="N562" s="211">
        <v>5.3</v>
      </c>
      <c r="O562" s="211" t="s">
        <v>533</v>
      </c>
    </row>
    <row r="563" spans="1:15" s="91" customFormat="1" ht="34.5" customHeight="1">
      <c r="A563" s="251" t="s">
        <v>873</v>
      </c>
      <c r="B563" s="119"/>
      <c r="C563" s="209"/>
      <c r="D563" s="331" t="s">
        <v>379</v>
      </c>
      <c r="E563" s="342"/>
      <c r="F563" s="342"/>
      <c r="G563" s="342"/>
      <c r="H563" s="332"/>
      <c r="I563" s="343"/>
      <c r="J563" s="207"/>
      <c r="K563" s="210"/>
      <c r="L563" s="211">
        <v>19.600000000000001</v>
      </c>
      <c r="M563" s="211">
        <v>7.4</v>
      </c>
      <c r="N563" s="211">
        <v>1.7</v>
      </c>
      <c r="O563" s="211" t="s">
        <v>533</v>
      </c>
    </row>
    <row r="564" spans="1:15" s="91" customFormat="1" ht="34.5" customHeight="1">
      <c r="A564" s="251" t="s">
        <v>874</v>
      </c>
      <c r="B564" s="119"/>
      <c r="C564" s="209"/>
      <c r="D564" s="331" t="s">
        <v>380</v>
      </c>
      <c r="E564" s="342"/>
      <c r="F564" s="342"/>
      <c r="G564" s="342"/>
      <c r="H564" s="332"/>
      <c r="I564" s="343"/>
      <c r="J564" s="207"/>
      <c r="K564" s="210"/>
      <c r="L564" s="211">
        <v>11</v>
      </c>
      <c r="M564" s="211">
        <v>1.9</v>
      </c>
      <c r="N564" s="211">
        <v>5.6</v>
      </c>
      <c r="O564" s="211" t="s">
        <v>533</v>
      </c>
    </row>
    <row r="565" spans="1:15" s="91" customFormat="1" ht="34.5" customHeight="1">
      <c r="A565" s="251" t="s">
        <v>875</v>
      </c>
      <c r="B565" s="119"/>
      <c r="C565" s="280"/>
      <c r="D565" s="331" t="s">
        <v>869</v>
      </c>
      <c r="E565" s="342"/>
      <c r="F565" s="342"/>
      <c r="G565" s="342"/>
      <c r="H565" s="332"/>
      <c r="I565" s="343"/>
      <c r="J565" s="207"/>
      <c r="K565" s="210"/>
      <c r="L565" s="211">
        <v>26.4</v>
      </c>
      <c r="M565" s="211">
        <v>23.8</v>
      </c>
      <c r="N565" s="211">
        <v>3.5</v>
      </c>
      <c r="O565" s="211" t="s">
        <v>533</v>
      </c>
    </row>
    <row r="566" spans="1:15" s="91" customFormat="1" ht="34.5" customHeight="1">
      <c r="A566" s="251" t="s">
        <v>876</v>
      </c>
      <c r="B566" s="119"/>
      <c r="C566" s="285"/>
      <c r="D566" s="331" t="s">
        <v>993</v>
      </c>
      <c r="E566" s="342"/>
      <c r="F566" s="342"/>
      <c r="G566" s="342"/>
      <c r="H566" s="332"/>
      <c r="I566" s="343"/>
      <c r="J566" s="213"/>
      <c r="K566" s="214"/>
      <c r="L566" s="211">
        <v>46.8</v>
      </c>
      <c r="M566" s="211">
        <v>29.5</v>
      </c>
      <c r="N566" s="211">
        <v>12.5</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13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5.0999999999999996</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3.1</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5.6</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0.4</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5.8</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c r="O588" s="66" t="s">
        <v>1055</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row>
    <row r="590" spans="1:22" s="115" customFormat="1" ht="69.95" customHeight="1">
      <c r="A590" s="252" t="s">
        <v>891</v>
      </c>
      <c r="C590" s="320" t="s">
        <v>386</v>
      </c>
      <c r="D590" s="321"/>
      <c r="E590" s="321"/>
      <c r="F590" s="321"/>
      <c r="G590" s="321"/>
      <c r="H590" s="322"/>
      <c r="I590" s="134" t="s">
        <v>387</v>
      </c>
      <c r="J590" s="116" t="str">
        <f>IF(SUM(L590:O590)=0,IF(COUNTIF(L590:O590,"未確認")&gt;0,"未確認",IF(COUNTIF(L590:O590,"~*")&gt;0,"*",SUM(L590:O590))),SUM(L590:O590))</f>
        <v>*</v>
      </c>
      <c r="K590" s="201" t="str">
        <f>IF(OR(COUNTIF(L590:O590,"未確認")&gt;0,COUNTIF(L590:O590,"*")&gt;0),"※","")</f>
        <v>※</v>
      </c>
      <c r="L590" s="117">
        <v>0</v>
      </c>
      <c r="M590" s="117" t="s">
        <v>541</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t="s">
        <v>541</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33</v>
      </c>
      <c r="K592" s="201" t="str">
        <f>IF(OR(COUNTIF(L592:O592,"未確認")&gt;0,COUNTIF(L592:O592,"*")&gt;0),"※","")</f>
        <v/>
      </c>
      <c r="L592" s="117">
        <v>0</v>
      </c>
      <c r="M592" s="117">
        <v>33</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84</v>
      </c>
      <c r="K593" s="201" t="str">
        <f>IF(OR(COUNTIF(L593:O593,"未確認")&gt;0,COUNTIF(L593:O593,"*")&gt;0),"※","")</f>
        <v/>
      </c>
      <c r="L593" s="117">
        <v>38</v>
      </c>
      <c r="M593" s="117">
        <v>25</v>
      </c>
      <c r="N593" s="117">
        <v>21</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468</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137</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1388</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487</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776</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66" t="s">
        <v>1055</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v>0</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66" t="s">
        <v>1055</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t="s">
        <v>541</v>
      </c>
      <c r="O631" s="117" t="s">
        <v>541</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34</v>
      </c>
      <c r="K633" s="201" t="str">
        <f t="shared" si="31"/>
        <v>※</v>
      </c>
      <c r="L633" s="117">
        <v>17</v>
      </c>
      <c r="M633" s="117">
        <v>17</v>
      </c>
      <c r="N633" s="117" t="s">
        <v>541</v>
      </c>
      <c r="O633" s="117" t="s">
        <v>541</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44</v>
      </c>
      <c r="K637" s="201" t="str">
        <f t="shared" si="31"/>
        <v>※</v>
      </c>
      <c r="L637" s="117" t="s">
        <v>541</v>
      </c>
      <c r="M637" s="117">
        <v>34</v>
      </c>
      <c r="N637" s="117">
        <v>10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66" t="s">
        <v>1055</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73</v>
      </c>
      <c r="K646" s="201" t="str">
        <f t="shared" ref="K646:K660" si="33">IF(OR(COUNTIF(L646:O646,"未確認")&gt;0,COUNTIF(L646:O646,"*")&gt;0),"※","")</f>
        <v>※</v>
      </c>
      <c r="L646" s="117">
        <v>13</v>
      </c>
      <c r="M646" s="117">
        <v>30</v>
      </c>
      <c r="N646" s="117">
        <v>30</v>
      </c>
      <c r="O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14</v>
      </c>
      <c r="K648" s="201" t="str">
        <f t="shared" si="33"/>
        <v>※</v>
      </c>
      <c r="L648" s="117" t="s">
        <v>541</v>
      </c>
      <c r="M648" s="117">
        <v>14</v>
      </c>
      <c r="N648" s="117">
        <v>0</v>
      </c>
      <c r="O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48</v>
      </c>
      <c r="K650" s="201" t="str">
        <f t="shared" si="33"/>
        <v>※</v>
      </c>
      <c r="L650" s="117" t="s">
        <v>541</v>
      </c>
      <c r="M650" s="117" t="s">
        <v>541</v>
      </c>
      <c r="N650" s="117">
        <v>25</v>
      </c>
      <c r="O650" s="117">
        <v>23</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34</v>
      </c>
      <c r="K655" s="201" t="str">
        <f t="shared" si="33"/>
        <v>※</v>
      </c>
      <c r="L655" s="117" t="s">
        <v>541</v>
      </c>
      <c r="M655" s="117">
        <v>14</v>
      </c>
      <c r="N655" s="117">
        <v>20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15</v>
      </c>
      <c r="K657" s="201" t="str">
        <f t="shared" si="33"/>
        <v>※</v>
      </c>
      <c r="L657" s="117" t="s">
        <v>541</v>
      </c>
      <c r="M657" s="117" t="s">
        <v>541</v>
      </c>
      <c r="N657" s="117">
        <v>15</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66" t="s">
        <v>1055</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533</v>
      </c>
    </row>
    <row r="668" spans="1:22" s="83" customFormat="1" ht="56.1" customHeight="1">
      <c r="A668" s="251" t="s">
        <v>951</v>
      </c>
      <c r="B668" s="84"/>
      <c r="C668" s="317" t="s">
        <v>481</v>
      </c>
      <c r="D668" s="318"/>
      <c r="E668" s="318"/>
      <c r="F668" s="318"/>
      <c r="G668" s="318"/>
      <c r="H668" s="319"/>
      <c r="I668" s="138" t="s">
        <v>482</v>
      </c>
      <c r="J668" s="223"/>
      <c r="K668" s="224"/>
      <c r="L668" s="225">
        <v>0.55000000000000004</v>
      </c>
      <c r="M668" s="225">
        <v>2.19</v>
      </c>
      <c r="N668" s="225">
        <v>5.08</v>
      </c>
      <c r="O668" s="225" t="s">
        <v>533</v>
      </c>
    </row>
    <row r="669" spans="1:22" s="83" customFormat="1" ht="56.1" customHeight="1">
      <c r="A669" s="251" t="s">
        <v>952</v>
      </c>
      <c r="B669" s="84"/>
      <c r="C669" s="317" t="s">
        <v>483</v>
      </c>
      <c r="D669" s="318"/>
      <c r="E669" s="318"/>
      <c r="F669" s="318"/>
      <c r="G669" s="318"/>
      <c r="H669" s="319"/>
      <c r="I669" s="138" t="s">
        <v>484</v>
      </c>
      <c r="J669" s="223"/>
      <c r="K669" s="224"/>
      <c r="L669" s="300">
        <v>0.7</v>
      </c>
      <c r="M669" s="300">
        <v>0.6</v>
      </c>
      <c r="N669" s="300">
        <v>1.6</v>
      </c>
      <c r="O669" s="300" t="s">
        <v>533</v>
      </c>
    </row>
    <row r="670" spans="1:22" s="83" customFormat="1" ht="60" customHeight="1">
      <c r="A670" s="251" t="s">
        <v>953</v>
      </c>
      <c r="B670" s="84"/>
      <c r="C670" s="323" t="s">
        <v>485</v>
      </c>
      <c r="D670" s="324"/>
      <c r="E670" s="324"/>
      <c r="F670" s="324"/>
      <c r="G670" s="324"/>
      <c r="H670" s="325"/>
      <c r="I670" s="326" t="s">
        <v>1030</v>
      </c>
      <c r="J670" s="223"/>
      <c r="K670" s="224"/>
      <c r="L670" s="301">
        <v>28</v>
      </c>
      <c r="M670" s="301">
        <v>261</v>
      </c>
      <c r="N670" s="301">
        <v>355</v>
      </c>
      <c r="O670" s="301" t="s">
        <v>533</v>
      </c>
    </row>
    <row r="671" spans="1:22" s="83" customFormat="1" ht="35.1" customHeight="1">
      <c r="A671" s="251" t="s">
        <v>954</v>
      </c>
      <c r="B671" s="84"/>
      <c r="C671" s="227"/>
      <c r="D671" s="228"/>
      <c r="E671" s="323" t="s">
        <v>487</v>
      </c>
      <c r="F671" s="324"/>
      <c r="G671" s="324"/>
      <c r="H671" s="325"/>
      <c r="I671" s="327"/>
      <c r="J671" s="223"/>
      <c r="K671" s="224"/>
      <c r="L671" s="301">
        <v>0</v>
      </c>
      <c r="M671" s="301">
        <v>0</v>
      </c>
      <c r="N671" s="301">
        <v>0</v>
      </c>
      <c r="O671" s="301" t="s">
        <v>533</v>
      </c>
    </row>
    <row r="672" spans="1:22" s="83" customFormat="1" ht="25.7" customHeight="1">
      <c r="A672" s="251" t="s">
        <v>955</v>
      </c>
      <c r="B672" s="84"/>
      <c r="C672" s="229"/>
      <c r="D672" s="286"/>
      <c r="E672" s="329"/>
      <c r="F672" s="330"/>
      <c r="G672" s="331" t="s">
        <v>1003</v>
      </c>
      <c r="H672" s="332"/>
      <c r="I672" s="328"/>
      <c r="J672" s="223"/>
      <c r="K672" s="224"/>
      <c r="L672" s="301">
        <v>0</v>
      </c>
      <c r="M672" s="301">
        <v>0</v>
      </c>
      <c r="N672" s="301">
        <v>0</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66" t="s">
        <v>1055</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66" t="s">
        <v>1055</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66" t="s">
        <v>1055</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968BEC7-5530-416B-931D-22C2E697209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2019-12-23T01:42:44Z</dcterms:modified>
</cp:coreProperties>
</file>