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M0xnTTu6Hlpw+nUVlPAv1AvPvkNbwgmJ6WpC6elWyHuUEqE2BkOkIPoDpDVrOQ00/gkQtIjPINWzxX/VF4SWw==" workbookSaltValue="+I+SGmywX2fZ/1QuNtUI3g==" workbookSpinCount="100000" lockStructure="1"/>
  <bookViews>
    <workbookView xWindow="0" yWindow="0" windowWidth="12855" windowHeight="691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<sst xmlns="http://schemas.openxmlformats.org/spreadsheetml/2006/main" count="262" uniqueCount="123">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</sst>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9B-41D5-9459-6B61073C1A8F}"/>
            </c:ext>
          </c:extLst>
        </c:ser>
        <c:dLbls>
          <c:showLegendKey val="0"/>
          <c:showVal val="0"/>
          <c:showCatName val="0"/>
          <c:showSerName val="0"/>
          <c:showPercent val="0"/>
          <c:showBubbleSize val="0"/>
        </c:dLbls>
        <c:gapWidth val="150"/>
        <c:axId val="79844864"/>
        <c:axId val="7984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0.17</c:v>
                </c:pt>
                <c:pt idx="2">
                  <c:v>0.2</c:v>
                </c:pt>
                <c:pt idx="3">
                  <c:v>0.19</c:v>
                </c:pt>
                <c:pt idx="4">
                  <c:v>7.0000000000000007E-2</c:v>
                </c:pt>
              </c:numCache>
            </c:numRef>
          </c:val>
          <c:smooth val="0"/>
          <c:extLst xmlns:c16r2="http://schemas.microsoft.com/office/drawing/2015/06/chart">
            <c:ext xmlns:c16="http://schemas.microsoft.com/office/drawing/2014/chart" uri="{C3380CC4-5D6E-409C-BE32-E72D297353CC}">
              <c16:uniqueId val="{00000001-279B-41D5-9459-6B61073C1A8F}"/>
            </c:ext>
          </c:extLst>
        </c:ser>
        <c:dLbls>
          <c:showLegendKey val="0"/>
          <c:showVal val="0"/>
          <c:showCatName val="0"/>
          <c:showSerName val="0"/>
          <c:showPercent val="0"/>
          <c:showBubbleSize val="0"/>
        </c:dLbls>
        <c:marker val="1"/>
        <c:smooth val="0"/>
        <c:axId val="79844864"/>
        <c:axId val="79846784"/>
      </c:lineChart>
      <c:dateAx>
        <c:axId val="79844864"/>
        <c:scaling>
          <c:orientation val="minMax"/>
        </c:scaling>
        <c:delete val="1"/>
        <c:axPos val="b"/>
        <c:numFmt formatCode="ge" sourceLinked="1"/>
        <c:majorTickMark val="none"/>
        <c:minorTickMark val="none"/>
        <c:tickLblPos val="none"/>
        <c:crossAx val="79846784"/>
        <c:crosses val="autoZero"/>
        <c:auto val="1"/>
        <c:lblOffset val="100"/>
        <c:baseTimeUnit val="years"/>
      </c:dateAx>
      <c:valAx>
        <c:axId val="798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B0-46BA-BAA2-15C093C6D8BC}"/>
            </c:ext>
          </c:extLst>
        </c:ser>
        <c:dLbls>
          <c:showLegendKey val="0"/>
          <c:showVal val="0"/>
          <c:showCatName val="0"/>
          <c:showSerName val="0"/>
          <c:showPercent val="0"/>
          <c:showBubbleSize val="0"/>
        </c:dLbls>
        <c:gapWidth val="150"/>
        <c:axId val="65537536"/>
        <c:axId val="6553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40.71</c:v>
                </c:pt>
                <c:pt idx="1">
                  <c:v>43.53</c:v>
                </c:pt>
                <c:pt idx="2">
                  <c:v>39.869999999999997</c:v>
                </c:pt>
                <c:pt idx="3">
                  <c:v>41.28</c:v>
                </c:pt>
                <c:pt idx="4">
                  <c:v>41.45</c:v>
                </c:pt>
              </c:numCache>
            </c:numRef>
          </c:val>
          <c:smooth val="0"/>
          <c:extLst xmlns:c16r2="http://schemas.microsoft.com/office/drawing/2015/06/chart">
            <c:ext xmlns:c16="http://schemas.microsoft.com/office/drawing/2014/chart" uri="{C3380CC4-5D6E-409C-BE32-E72D297353CC}">
              <c16:uniqueId val="{00000001-61B0-46BA-BAA2-15C093C6D8BC}"/>
            </c:ext>
          </c:extLst>
        </c:ser>
        <c:dLbls>
          <c:showLegendKey val="0"/>
          <c:showVal val="0"/>
          <c:showCatName val="0"/>
          <c:showSerName val="0"/>
          <c:showPercent val="0"/>
          <c:showBubbleSize val="0"/>
        </c:dLbls>
        <c:marker val="1"/>
        <c:smooth val="0"/>
        <c:axId val="65537536"/>
        <c:axId val="65539456"/>
      </c:lineChart>
      <c:dateAx>
        <c:axId val="65537536"/>
        <c:scaling>
          <c:orientation val="minMax"/>
        </c:scaling>
        <c:delete val="1"/>
        <c:axPos val="b"/>
        <c:numFmt formatCode="ge" sourceLinked="1"/>
        <c:majorTickMark val="none"/>
        <c:minorTickMark val="none"/>
        <c:tickLblPos val="none"/>
        <c:crossAx val="65539456"/>
        <c:crosses val="autoZero"/>
        <c:auto val="1"/>
        <c:lblOffset val="100"/>
        <c:baseTimeUnit val="years"/>
      </c:dateAx>
      <c:valAx>
        <c:axId val="655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F98-4C24-9CC3-CE7AD7A010E9}"/>
            </c:ext>
          </c:extLst>
        </c:ser>
        <c:dLbls>
          <c:showLegendKey val="0"/>
          <c:showVal val="0"/>
          <c:showCatName val="0"/>
          <c:showSerName val="0"/>
          <c:showPercent val="0"/>
          <c:showBubbleSize val="0"/>
        </c:dLbls>
        <c:gapWidth val="150"/>
        <c:axId val="65591168"/>
        <c:axId val="655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63.45</c:v>
                </c:pt>
                <c:pt idx="1">
                  <c:v>64.14</c:v>
                </c:pt>
                <c:pt idx="2">
                  <c:v>61.37</c:v>
                </c:pt>
                <c:pt idx="3">
                  <c:v>61.3</c:v>
                </c:pt>
                <c:pt idx="4">
                  <c:v>64.510000000000005</c:v>
                </c:pt>
              </c:numCache>
            </c:numRef>
          </c:val>
          <c:smooth val="0"/>
          <c:extLst xmlns:c16r2="http://schemas.microsoft.com/office/drawing/2015/06/chart">
            <c:ext xmlns:c16="http://schemas.microsoft.com/office/drawing/2014/chart" uri="{C3380CC4-5D6E-409C-BE32-E72D297353CC}">
              <c16:uniqueId val="{00000001-CF98-4C24-9CC3-CE7AD7A010E9}"/>
            </c:ext>
          </c:extLst>
        </c:ser>
        <c:dLbls>
          <c:showLegendKey val="0"/>
          <c:showVal val="0"/>
          <c:showCatName val="0"/>
          <c:showSerName val="0"/>
          <c:showPercent val="0"/>
          <c:showBubbleSize val="0"/>
        </c:dLbls>
        <c:marker val="1"/>
        <c:smooth val="0"/>
        <c:axId val="65591168"/>
        <c:axId val="65593344"/>
      </c:lineChart>
      <c:dateAx>
        <c:axId val="65591168"/>
        <c:scaling>
          <c:orientation val="minMax"/>
        </c:scaling>
        <c:delete val="1"/>
        <c:axPos val="b"/>
        <c:numFmt formatCode="ge" sourceLinked="1"/>
        <c:majorTickMark val="none"/>
        <c:minorTickMark val="none"/>
        <c:tickLblPos val="none"/>
        <c:crossAx val="65593344"/>
        <c:crosses val="autoZero"/>
        <c:auto val="1"/>
        <c:lblOffset val="100"/>
        <c:baseTimeUnit val="years"/>
      </c:dateAx>
      <c:valAx>
        <c:axId val="655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35.700000000000003</c:v>
                </c:pt>
                <c:pt idx="1">
                  <c:v>68.260000000000005</c:v>
                </c:pt>
                <c:pt idx="2">
                  <c:v>98.59</c:v>
                </c:pt>
                <c:pt idx="3">
                  <c:v>98.72</c:v>
                </c:pt>
                <c:pt idx="4">
                  <c:v>98.88</c:v>
                </c:pt>
              </c:numCache>
            </c:numRef>
          </c:val>
          <c:extLst xmlns:c16r2="http://schemas.microsoft.com/office/drawing/2015/06/chart">
            <c:ext xmlns:c16="http://schemas.microsoft.com/office/drawing/2014/chart" uri="{C3380CC4-5D6E-409C-BE32-E72D297353CC}">
              <c16:uniqueId val="{00000000-315D-4B41-8CFD-FCE1CB7B0AF0}"/>
            </c:ext>
          </c:extLst>
        </c:ser>
        <c:dLbls>
          <c:showLegendKey val="0"/>
          <c:showVal val="0"/>
          <c:showCatName val="0"/>
          <c:showSerName val="0"/>
          <c:showPercent val="0"/>
          <c:showBubbleSize val="0"/>
        </c:dLbls>
        <c:gapWidth val="150"/>
        <c:axId val="79886976"/>
        <c:axId val="6522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5D-4B41-8CFD-FCE1CB7B0AF0}"/>
            </c:ext>
          </c:extLst>
        </c:ser>
        <c:dLbls>
          <c:showLegendKey val="0"/>
          <c:showVal val="0"/>
          <c:showCatName val="0"/>
          <c:showSerName val="0"/>
          <c:showPercent val="0"/>
          <c:showBubbleSize val="0"/>
        </c:dLbls>
        <c:marker val="1"/>
        <c:smooth val="0"/>
        <c:axId val="79886976"/>
        <c:axId val="65220992"/>
      </c:lineChart>
      <c:dateAx>
        <c:axId val="79886976"/>
        <c:scaling>
          <c:orientation val="minMax"/>
        </c:scaling>
        <c:delete val="1"/>
        <c:axPos val="b"/>
        <c:numFmt formatCode="ge" sourceLinked="1"/>
        <c:majorTickMark val="none"/>
        <c:minorTickMark val="none"/>
        <c:tickLblPos val="none"/>
        <c:crossAx val="65220992"/>
        <c:crosses val="autoZero"/>
        <c:auto val="1"/>
        <c:lblOffset val="100"/>
        <c:baseTimeUnit val="years"/>
      </c:dateAx>
      <c:valAx>
        <c:axId val="652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A0-4DD3-868C-421F93C0F344}"/>
            </c:ext>
          </c:extLst>
        </c:ser>
        <c:dLbls>
          <c:showLegendKey val="0"/>
          <c:showVal val="0"/>
          <c:showCatName val="0"/>
          <c:showSerName val="0"/>
          <c:showPercent val="0"/>
          <c:showBubbleSize val="0"/>
        </c:dLbls>
        <c:gapWidth val="150"/>
        <c:axId val="65251584"/>
        <c:axId val="652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A0-4DD3-868C-421F93C0F344}"/>
            </c:ext>
          </c:extLst>
        </c:ser>
        <c:dLbls>
          <c:showLegendKey val="0"/>
          <c:showVal val="0"/>
          <c:showCatName val="0"/>
          <c:showSerName val="0"/>
          <c:showPercent val="0"/>
          <c:showBubbleSize val="0"/>
        </c:dLbls>
        <c:marker val="1"/>
        <c:smooth val="0"/>
        <c:axId val="65251584"/>
        <c:axId val="65253760"/>
      </c:lineChart>
      <c:dateAx>
        <c:axId val="65251584"/>
        <c:scaling>
          <c:orientation val="minMax"/>
        </c:scaling>
        <c:delete val="1"/>
        <c:axPos val="b"/>
        <c:numFmt formatCode="ge" sourceLinked="1"/>
        <c:majorTickMark val="none"/>
        <c:minorTickMark val="none"/>
        <c:tickLblPos val="none"/>
        <c:crossAx val="65253760"/>
        <c:crosses val="autoZero"/>
        <c:auto val="1"/>
        <c:lblOffset val="100"/>
        <c:baseTimeUnit val="years"/>
      </c:dateAx>
      <c:valAx>
        <c:axId val="652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80-4A8B-8565-12BA4DA79F25}"/>
            </c:ext>
          </c:extLst>
        </c:ser>
        <c:dLbls>
          <c:showLegendKey val="0"/>
          <c:showVal val="0"/>
          <c:showCatName val="0"/>
          <c:showSerName val="0"/>
          <c:showPercent val="0"/>
          <c:showBubbleSize val="0"/>
        </c:dLbls>
        <c:gapWidth val="150"/>
        <c:axId val="65358464"/>
        <c:axId val="653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80-4A8B-8565-12BA4DA79F25}"/>
            </c:ext>
          </c:extLst>
        </c:ser>
        <c:dLbls>
          <c:showLegendKey val="0"/>
          <c:showVal val="0"/>
          <c:showCatName val="0"/>
          <c:showSerName val="0"/>
          <c:showPercent val="0"/>
          <c:showBubbleSize val="0"/>
        </c:dLbls>
        <c:marker val="1"/>
        <c:smooth val="0"/>
        <c:axId val="65358464"/>
        <c:axId val="65372928"/>
      </c:lineChart>
      <c:dateAx>
        <c:axId val="65358464"/>
        <c:scaling>
          <c:orientation val="minMax"/>
        </c:scaling>
        <c:delete val="1"/>
        <c:axPos val="b"/>
        <c:numFmt formatCode="ge" sourceLinked="1"/>
        <c:majorTickMark val="none"/>
        <c:minorTickMark val="none"/>
        <c:tickLblPos val="none"/>
        <c:crossAx val="65372928"/>
        <c:crosses val="autoZero"/>
        <c:auto val="1"/>
        <c:lblOffset val="100"/>
        <c:baseTimeUnit val="years"/>
      </c:dateAx>
      <c:valAx>
        <c:axId val="653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3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A9-41CB-A035-E31303646958}"/>
            </c:ext>
          </c:extLst>
        </c:ser>
        <c:dLbls>
          <c:showLegendKey val="0"/>
          <c:showVal val="0"/>
          <c:showCatName val="0"/>
          <c:showSerName val="0"/>
          <c:showPercent val="0"/>
          <c:showBubbleSize val="0"/>
        </c:dLbls>
        <c:gapWidth val="150"/>
        <c:axId val="65676416"/>
        <c:axId val="656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A9-41CB-A035-E31303646958}"/>
            </c:ext>
          </c:extLst>
        </c:ser>
        <c:dLbls>
          <c:showLegendKey val="0"/>
          <c:showVal val="0"/>
          <c:showCatName val="0"/>
          <c:showSerName val="0"/>
          <c:showPercent val="0"/>
          <c:showBubbleSize val="0"/>
        </c:dLbls>
        <c:marker val="1"/>
        <c:smooth val="0"/>
        <c:axId val="65676416"/>
        <c:axId val="65678336"/>
      </c:lineChart>
      <c:dateAx>
        <c:axId val="65676416"/>
        <c:scaling>
          <c:orientation val="minMax"/>
        </c:scaling>
        <c:delete val="1"/>
        <c:axPos val="b"/>
        <c:numFmt formatCode="ge" sourceLinked="1"/>
        <c:majorTickMark val="none"/>
        <c:minorTickMark val="none"/>
        <c:tickLblPos val="none"/>
        <c:crossAx val="65678336"/>
        <c:crosses val="autoZero"/>
        <c:auto val="1"/>
        <c:lblOffset val="100"/>
        <c:baseTimeUnit val="years"/>
      </c:dateAx>
      <c:valAx>
        <c:axId val="656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6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4C-4238-A62B-9C58D0C4824B}"/>
            </c:ext>
          </c:extLst>
        </c:ser>
        <c:dLbls>
          <c:showLegendKey val="0"/>
          <c:showVal val="0"/>
          <c:showCatName val="0"/>
          <c:showSerName val="0"/>
          <c:showPercent val="0"/>
          <c:showBubbleSize val="0"/>
        </c:dLbls>
        <c:gapWidth val="150"/>
        <c:axId val="65709952"/>
        <c:axId val="657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4C-4238-A62B-9C58D0C4824B}"/>
            </c:ext>
          </c:extLst>
        </c:ser>
        <c:dLbls>
          <c:showLegendKey val="0"/>
          <c:showVal val="0"/>
          <c:showCatName val="0"/>
          <c:showSerName val="0"/>
          <c:showPercent val="0"/>
          <c:showBubbleSize val="0"/>
        </c:dLbls>
        <c:marker val="1"/>
        <c:smooth val="0"/>
        <c:axId val="65709952"/>
        <c:axId val="65724416"/>
      </c:lineChart>
      <c:dateAx>
        <c:axId val="65709952"/>
        <c:scaling>
          <c:orientation val="minMax"/>
        </c:scaling>
        <c:delete val="1"/>
        <c:axPos val="b"/>
        <c:numFmt formatCode="ge" sourceLinked="1"/>
        <c:majorTickMark val="none"/>
        <c:minorTickMark val="none"/>
        <c:tickLblPos val="none"/>
        <c:crossAx val="65724416"/>
        <c:crosses val="autoZero"/>
        <c:auto val="1"/>
        <c:lblOffset val="100"/>
        <c:baseTimeUnit val="years"/>
      </c:dateAx>
      <c:valAx>
        <c:axId val="657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9E-414D-93C4-79931C3A7E87}"/>
            </c:ext>
          </c:extLst>
        </c:ser>
        <c:dLbls>
          <c:showLegendKey val="0"/>
          <c:showVal val="0"/>
          <c:showCatName val="0"/>
          <c:showSerName val="0"/>
          <c:showPercent val="0"/>
          <c:showBubbleSize val="0"/>
        </c:dLbls>
        <c:gapWidth val="150"/>
        <c:axId val="65757568"/>
        <c:axId val="657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1826.49</c:v>
                </c:pt>
                <c:pt idx="1">
                  <c:v>1696.96</c:v>
                </c:pt>
                <c:pt idx="2">
                  <c:v>1824.34</c:v>
                </c:pt>
                <c:pt idx="3">
                  <c:v>1604.64</c:v>
                </c:pt>
                <c:pt idx="4">
                  <c:v>1217.7</c:v>
                </c:pt>
              </c:numCache>
            </c:numRef>
          </c:val>
          <c:smooth val="0"/>
          <c:extLst xmlns:c16r2="http://schemas.microsoft.com/office/drawing/2015/06/chart">
            <c:ext xmlns:c16="http://schemas.microsoft.com/office/drawing/2014/chart" uri="{C3380CC4-5D6E-409C-BE32-E72D297353CC}">
              <c16:uniqueId val="{00000001-F29E-414D-93C4-79931C3A7E87}"/>
            </c:ext>
          </c:extLst>
        </c:ser>
        <c:dLbls>
          <c:showLegendKey val="0"/>
          <c:showVal val="0"/>
          <c:showCatName val="0"/>
          <c:showSerName val="0"/>
          <c:showPercent val="0"/>
          <c:showBubbleSize val="0"/>
        </c:dLbls>
        <c:marker val="1"/>
        <c:smooth val="0"/>
        <c:axId val="65757568"/>
        <c:axId val="65759488"/>
      </c:lineChart>
      <c:dateAx>
        <c:axId val="65757568"/>
        <c:scaling>
          <c:orientation val="minMax"/>
        </c:scaling>
        <c:delete val="1"/>
        <c:axPos val="b"/>
        <c:numFmt formatCode="ge" sourceLinked="1"/>
        <c:majorTickMark val="none"/>
        <c:minorTickMark val="none"/>
        <c:tickLblPos val="none"/>
        <c:crossAx val="65759488"/>
        <c:crosses val="autoZero"/>
        <c:auto val="1"/>
        <c:lblOffset val="100"/>
        <c:baseTimeUnit val="years"/>
      </c:dateAx>
      <c:valAx>
        <c:axId val="657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9E-439F-8A42-8127FE9B905B}"/>
            </c:ext>
          </c:extLst>
        </c:ser>
        <c:dLbls>
          <c:showLegendKey val="0"/>
          <c:showVal val="0"/>
          <c:showCatName val="0"/>
          <c:showSerName val="0"/>
          <c:showPercent val="0"/>
          <c:showBubbleSize val="0"/>
        </c:dLbls>
        <c:gapWidth val="150"/>
        <c:axId val="65794816"/>
        <c:axId val="6579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c:v>
                </c:pt>
                <c:pt idx="1">
                  <c:v>47.23</c:v>
                </c:pt>
                <c:pt idx="2">
                  <c:v>54.16</c:v>
                </c:pt>
                <c:pt idx="3">
                  <c:v>60.01</c:v>
                </c:pt>
                <c:pt idx="4">
                  <c:v>66.680000000000007</c:v>
                </c:pt>
              </c:numCache>
            </c:numRef>
          </c:val>
          <c:smooth val="0"/>
          <c:extLst xmlns:c16r2="http://schemas.microsoft.com/office/drawing/2015/06/chart">
            <c:ext xmlns:c16="http://schemas.microsoft.com/office/drawing/2014/chart" uri="{C3380CC4-5D6E-409C-BE32-E72D297353CC}">
              <c16:uniqueId val="{00000001-229E-439F-8A42-8127FE9B905B}"/>
            </c:ext>
          </c:extLst>
        </c:ser>
        <c:dLbls>
          <c:showLegendKey val="0"/>
          <c:showVal val="0"/>
          <c:showCatName val="0"/>
          <c:showSerName val="0"/>
          <c:showPercent val="0"/>
          <c:showBubbleSize val="0"/>
        </c:dLbls>
        <c:marker val="1"/>
        <c:smooth val="0"/>
        <c:axId val="65794816"/>
        <c:axId val="65796736"/>
      </c:lineChart>
      <c:dateAx>
        <c:axId val="65794816"/>
        <c:scaling>
          <c:orientation val="minMax"/>
        </c:scaling>
        <c:delete val="1"/>
        <c:axPos val="b"/>
        <c:numFmt formatCode="ge" sourceLinked="1"/>
        <c:majorTickMark val="none"/>
        <c:minorTickMark val="none"/>
        <c:tickLblPos val="none"/>
        <c:crossAx val="65796736"/>
        <c:crosses val="autoZero"/>
        <c:auto val="1"/>
        <c:lblOffset val="100"/>
        <c:baseTimeUnit val="years"/>
      </c:dateAx>
      <c:valAx>
        <c:axId val="6579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9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39-4AFF-93A9-40ABCC554591}"/>
            </c:ext>
          </c:extLst>
        </c:ser>
        <c:dLbls>
          <c:showLegendKey val="0"/>
          <c:showVal val="0"/>
          <c:showCatName val="0"/>
          <c:showSerName val="0"/>
          <c:showPercent val="0"/>
          <c:showBubbleSize val="0"/>
        </c:dLbls>
        <c:gapWidth val="150"/>
        <c:axId val="65508480"/>
        <c:axId val="6551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334.37</c:v>
                </c:pt>
                <c:pt idx="1">
                  <c:v>351.41</c:v>
                </c:pt>
                <c:pt idx="2">
                  <c:v>307.56</c:v>
                </c:pt>
                <c:pt idx="3">
                  <c:v>277.67</c:v>
                </c:pt>
                <c:pt idx="4">
                  <c:v>260.11</c:v>
                </c:pt>
              </c:numCache>
            </c:numRef>
          </c:val>
          <c:smooth val="0"/>
          <c:extLst xmlns:c16r2="http://schemas.microsoft.com/office/drawing/2015/06/chart">
            <c:ext xmlns:c16="http://schemas.microsoft.com/office/drawing/2014/chart" uri="{C3380CC4-5D6E-409C-BE32-E72D297353CC}">
              <c16:uniqueId val="{00000001-6639-4AFF-93A9-40ABCC554591}"/>
            </c:ext>
          </c:extLst>
        </c:ser>
        <c:dLbls>
          <c:showLegendKey val="0"/>
          <c:showVal val="0"/>
          <c:showCatName val="0"/>
          <c:showSerName val="0"/>
          <c:showPercent val="0"/>
          <c:showBubbleSize val="0"/>
        </c:dLbls>
        <c:marker val="1"/>
        <c:smooth val="0"/>
        <c:axId val="65508480"/>
        <c:axId val="65510400"/>
      </c:lineChart>
      <c:dateAx>
        <c:axId val="65508480"/>
        <c:scaling>
          <c:orientation val="minMax"/>
        </c:scaling>
        <c:delete val="1"/>
        <c:axPos val="b"/>
        <c:numFmt formatCode="ge" sourceLinked="1"/>
        <c:majorTickMark val="none"/>
        <c:minorTickMark val="none"/>
        <c:tickLblPos val="none"/>
        <c:crossAx val="65510400"/>
        <c:crosses val="autoZero"/>
        <c:auto val="1"/>
        <c:lblOffset val="100"/>
        <c:baseTimeUnit val="years"/>
      </c:dateAx>
      <c:valAx>
        <c:axId val="655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双葉地方広域市町村圏組合</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Cd3</v>
      </c>
      <c r="X8" s="47"/>
      <c r="Y8" s="47"/>
      <c r="Z8" s="47"/>
      <c r="AA8" s="47"/>
      <c r="AB8" s="47"/>
      <c r="AC8" s="47"/>
      <c r="AD8" s="48" t="str">
        <f>データ!$M$6</f>
        <v>非設置</v>
      </c>
      <c r="AE8" s="48"/>
      <c r="AF8" s="48"/>
      <c r="AG8" s="48"/>
      <c r="AH8" s="48"/>
      <c r="AI8" s="48"/>
      <c r="AJ8" s="48"/>
      <c r="AK8" s="3"/>
      <c r="AL8" s="49" t="str">
        <f>データ!S6</f>
        <v>-</v>
      </c>
      <c r="AM8" s="49"/>
      <c r="AN8" s="49"/>
      <c r="AO8" s="49"/>
      <c r="AP8" s="49"/>
      <c r="AQ8" s="49"/>
      <c r="AR8" s="49"/>
      <c r="AS8" s="49"/>
      <c r="AT8" s="44" t="str">
        <f>データ!T6</f>
        <v>-</v>
      </c>
      <c r="AU8" s="44"/>
      <c r="AV8" s="44"/>
      <c r="AW8" s="44"/>
      <c r="AX8" s="44"/>
      <c r="AY8" s="44"/>
      <c r="AZ8" s="44"/>
      <c r="BA8" s="44"/>
      <c r="BB8" s="44" t="str">
        <f>データ!U6</f>
        <v>-</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44" t="str">
        <f>データ!Q6</f>
        <v>-</v>
      </c>
      <c r="X10" s="44"/>
      <c r="Y10" s="44"/>
      <c r="Z10" s="44"/>
      <c r="AA10" s="44"/>
      <c r="AB10" s="44"/>
      <c r="AC10" s="44"/>
      <c r="AD10" s="49">
        <f>データ!R6</f>
        <v>0</v>
      </c>
      <c r="AE10" s="49"/>
      <c r="AF10" s="49"/>
      <c r="AG10" s="49"/>
      <c r="AH10" s="49"/>
      <c r="AI10" s="49"/>
      <c r="AJ10" s="49"/>
      <c r="AK10" s="2"/>
      <c r="AL10" s="49">
        <f>データ!V6</f>
        <v>8254</v>
      </c>
      <c r="AM10" s="49"/>
      <c r="AN10" s="49"/>
      <c r="AO10" s="49"/>
      <c r="AP10" s="49"/>
      <c r="AQ10" s="49"/>
      <c r="AR10" s="49"/>
      <c r="AS10" s="49"/>
      <c r="AT10" s="44">
        <f>データ!W6</f>
        <v>24.53</v>
      </c>
      <c r="AU10" s="44"/>
      <c r="AV10" s="44"/>
      <c r="AW10" s="44"/>
      <c r="AX10" s="44"/>
      <c r="AY10" s="44"/>
      <c r="AZ10" s="44"/>
      <c r="BA10" s="44"/>
      <c r="BB10" s="44">
        <f>データ!X6</f>
        <v>336.49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MmjfTnxqoUpwQvK/f+MPYQTlyUf+OzALNY2Q3uMT1UJzoGtfEgJeic14pec94Ue8yPAYXpwjO4I85u3+DbpvRA==" saltValue="oATJ+e7Cj2NgDT3Dmz6AE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78735</v>
      </c>
      <c r="D6" s="32">
        <f t="shared" si="3"/>
        <v>47</v>
      </c>
      <c r="E6" s="32">
        <f t="shared" si="3"/>
        <v>17</v>
      </c>
      <c r="F6" s="32">
        <f t="shared" si="3"/>
        <v>1</v>
      </c>
      <c r="G6" s="32">
        <f t="shared" si="3"/>
        <v>0</v>
      </c>
      <c r="H6" s="32" t="str">
        <f t="shared" si="3"/>
        <v>福島県　双葉地方広域市町村圏組合</v>
      </c>
      <c r="I6" s="32" t="str">
        <f t="shared" si="3"/>
        <v>法非適用</v>
      </c>
      <c r="J6" s="32" t="str">
        <f t="shared" si="3"/>
        <v>下水道事業</v>
      </c>
      <c r="K6" s="32" t="str">
        <f t="shared" si="3"/>
        <v>公共下水道</v>
      </c>
      <c r="L6" s="32" t="str">
        <f t="shared" si="3"/>
        <v>Cd3</v>
      </c>
      <c r="M6" s="32" t="str">
        <f t="shared" si="3"/>
        <v>非設置</v>
      </c>
      <c r="N6" s="33" t="str">
        <f t="shared" si="3"/>
        <v>-</v>
      </c>
      <c r="O6" s="33" t="str">
        <f t="shared" si="3"/>
        <v>該当数値なし</v>
      </c>
      <c r="P6" s="33">
        <f t="shared" si="3"/>
        <v>100</v>
      </c>
      <c r="Q6" s="33" t="str">
        <f t="shared" si="3"/>
        <v>-</v>
      </c>
      <c r="R6" s="33">
        <f t="shared" si="3"/>
        <v>0</v>
      </c>
      <c r="S6" s="33" t="str">
        <f t="shared" si="3"/>
        <v>-</v>
      </c>
      <c r="T6" s="33" t="str">
        <f t="shared" si="3"/>
        <v>-</v>
      </c>
      <c r="U6" s="33" t="str">
        <f t="shared" si="3"/>
        <v>-</v>
      </c>
      <c r="V6" s="33">
        <f t="shared" si="3"/>
        <v>8254</v>
      </c>
      <c r="W6" s="33">
        <f t="shared" si="3"/>
        <v>24.53</v>
      </c>
      <c r="X6" s="33">
        <f t="shared" si="3"/>
        <v>336.49</v>
      </c>
      <c r="Y6" s="34">
        <f>IF(Y7="",NA(),Y7)</f>
        <v>35.700000000000003</v>
      </c>
      <c r="Z6" s="34">
        <f t="shared" ref="Z6:AH6" si="4">IF(Z7="",NA(),Z7)</f>
        <v>68.260000000000005</v>
      </c>
      <c r="AA6" s="34">
        <f t="shared" si="4"/>
        <v>98.59</v>
      </c>
      <c r="AB6" s="34">
        <f t="shared" si="4"/>
        <v>98.72</v>
      </c>
      <c r="AC6" s="34">
        <f t="shared" si="4"/>
        <v>98.88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4" t="str">
        <f t="shared" si="7"/>
        <v>-</v>
      </c>
      <c r="BI6" s="34" t="str">
        <f t="shared" si="7"/>
        <v>-</v>
      </c>
      <c r="BJ6" s="34" t="str">
        <f t="shared" si="7"/>
        <v>-</v>
      </c>
      <c r="BK6" s="34">
        <f t="shared" si="7"/>
        <v>1826.49</v>
      </c>
      <c r="BL6" s="34">
        <f t="shared" si="7"/>
        <v>1696.96</v>
      </c>
      <c r="BM6" s="34">
        <f t="shared" si="7"/>
        <v>1824.34</v>
      </c>
      <c r="BN6" s="34">
        <f t="shared" si="7"/>
        <v>1604.64</v>
      </c>
      <c r="BO6" s="34">
        <f t="shared" si="7"/>
        <v>1217.7</v>
      </c>
      <c r="BP6" s="33" t="str">
        <f>IF(BP7="","",IF(BP7="-","【-】","【"&amp;SUBSTITUTE(TEXT(BP7,"#,##0.00"),"-","△")&amp;"】"))</f>
        <v>【707.33】</v>
      </c>
      <c r="BQ6" s="33">
        <f>IF(BQ7="",NA(),BQ7)</f>
        <v>0</v>
      </c>
      <c r="BR6" s="33">
        <f t="shared" ref="BR6:BZ6" si="8">IF(BR7="",NA(),BR7)</f>
        <v>0</v>
      </c>
      <c r="BS6" s="33">
        <f t="shared" si="8"/>
        <v>0</v>
      </c>
      <c r="BT6" s="33">
        <f t="shared" si="8"/>
        <v>0</v>
      </c>
      <c r="BU6" s="33">
        <f t="shared" si="8"/>
        <v>0</v>
      </c>
      <c r="BV6" s="34">
        <f t="shared" si="8"/>
        <v>48</v>
      </c>
      <c r="BW6" s="34">
        <f t="shared" si="8"/>
        <v>47.23</v>
      </c>
      <c r="BX6" s="34">
        <f t="shared" si="8"/>
        <v>54.16</v>
      </c>
      <c r="BY6" s="34">
        <f t="shared" si="8"/>
        <v>60.01</v>
      </c>
      <c r="BZ6" s="34">
        <f t="shared" si="8"/>
        <v>66.680000000000007</v>
      </c>
      <c r="CA6" s="33" t="str">
        <f>IF(CA7="","",IF(CA7="-","【-】","【"&amp;SUBSTITUTE(TEXT(CA7,"#,##0.00"),"-","△")&amp;"】"))</f>
        <v>【101.26】</v>
      </c>
      <c r="CB6" s="34" t="str">
        <f>IF(CB7="",NA(),CB7)</f>
        <v>-</v>
      </c>
      <c r="CC6" s="34" t="str">
        <f t="shared" ref="CC6:CK6" si="9">IF(CC7="",NA(),CC7)</f>
        <v>-</v>
      </c>
      <c r="CD6" s="34" t="str">
        <f t="shared" si="9"/>
        <v>-</v>
      </c>
      <c r="CE6" s="34" t="str">
        <f t="shared" si="9"/>
        <v>-</v>
      </c>
      <c r="CF6" s="34" t="str">
        <f t="shared" si="9"/>
        <v>-</v>
      </c>
      <c r="CG6" s="34">
        <f t="shared" si="9"/>
        <v>334.37</v>
      </c>
      <c r="CH6" s="34">
        <f t="shared" si="9"/>
        <v>351.41</v>
      </c>
      <c r="CI6" s="34">
        <f t="shared" si="9"/>
        <v>307.56</v>
      </c>
      <c r="CJ6" s="34">
        <f t="shared" si="9"/>
        <v>277.67</v>
      </c>
      <c r="CK6" s="34">
        <f t="shared" si="9"/>
        <v>260.11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40.71</v>
      </c>
      <c r="CS6" s="34">
        <f t="shared" si="10"/>
        <v>43.53</v>
      </c>
      <c r="CT6" s="34">
        <f t="shared" si="10"/>
        <v>39.869999999999997</v>
      </c>
      <c r="CU6" s="34">
        <f t="shared" si="10"/>
        <v>41.28</v>
      </c>
      <c r="CV6" s="34">
        <f t="shared" si="10"/>
        <v>41.45</v>
      </c>
      <c r="CW6" s="33" t="str">
        <f>IF(CW7="","",IF(CW7="-","【-】","【"&amp;SUBSTITUTE(TEXT(CW7,"#,##0.00"),"-","△")&amp;"】"))</f>
        <v>【60.13】</v>
      </c>
      <c r="CX6" s="34">
        <f>IF(CX7="",NA(),CX7)</f>
        <v>100</v>
      </c>
      <c r="CY6" s="34">
        <f t="shared" ref="CY6:DG6" si="11">IF(CY7="",NA(),CY7)</f>
        <v>100</v>
      </c>
      <c r="CZ6" s="34">
        <f t="shared" si="11"/>
        <v>100</v>
      </c>
      <c r="DA6" s="34">
        <f t="shared" si="11"/>
        <v>100</v>
      </c>
      <c r="DB6" s="34">
        <f t="shared" si="11"/>
        <v>100</v>
      </c>
      <c r="DC6" s="34">
        <f t="shared" si="11"/>
        <v>63.45</v>
      </c>
      <c r="DD6" s="34">
        <f t="shared" si="11"/>
        <v>64.14</v>
      </c>
      <c r="DE6" s="34">
        <f t="shared" si="11"/>
        <v>61.37</v>
      </c>
      <c r="DF6" s="34">
        <f t="shared" si="11"/>
        <v>61.3</v>
      </c>
      <c r="DG6" s="34">
        <f t="shared" si="11"/>
        <v>64.510000000000005</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3">
        <f t="shared" si="14"/>
        <v>0</v>
      </c>
      <c r="EK6" s="34">
        <f t="shared" si="14"/>
        <v>0.17</v>
      </c>
      <c r="EL6" s="34">
        <f t="shared" si="14"/>
        <v>0.2</v>
      </c>
      <c r="EM6" s="34">
        <f t="shared" si="14"/>
        <v>0.19</v>
      </c>
      <c r="EN6" s="34">
        <f t="shared" si="14"/>
        <v>7.0000000000000007E-2</v>
      </c>
      <c r="EO6" s="33" t="str">
        <f>IF(EO7="","",IF(EO7="-","【-】","【"&amp;SUBSTITUTE(TEXT(EO7,"#,##0.00"),"-","△")&amp;"】"))</f>
        <v>【0.23】</v>
      </c>
    </row>
    <row r="7" spans="1:145" s="35" customFormat="1" x14ac:dyDescent="0.15">
      <c r="A7" s="27"/>
      <c r="B7" s="36">
        <v>2017</v>
      </c>
      <c r="C7" s="36">
        <v>78735</v>
      </c>
      <c r="D7" s="36">
        <v>47</v>
      </c>
      <c r="E7" s="36">
        <v>17</v>
      </c>
      <c r="F7" s="36">
        <v>1</v>
      </c>
      <c r="G7" s="36">
        <v>0</v>
      </c>
      <c r="H7" s="36" t="s">
        <v>109</v>
      </c>
      <c r="I7" s="36" t="s">
        <v>110</v>
      </c>
      <c r="J7" s="36" t="s">
        <v>111</v>
      </c>
      <c r="K7" s="36" t="s">
        <v>112</v>
      </c>
      <c r="L7" s="36" t="s">
        <v>113</v>
      </c>
      <c r="M7" s="36" t="s">
        <v>114</v>
      </c>
      <c r="N7" s="37" t="s">
        <v>115</v>
      </c>
      <c r="O7" s="37" t="s">
        <v>116</v>
      </c>
      <c r="P7" s="37">
        <v>100</v>
      </c>
      <c r="Q7" s="37" t="s">
        <v>115</v>
      </c>
      <c r="R7" s="37">
        <v>0</v>
      </c>
      <c r="S7" s="37" t="s">
        <v>115</v>
      </c>
      <c r="T7" s="37" t="s">
        <v>115</v>
      </c>
      <c r="U7" s="37" t="s">
        <v>115</v>
      </c>
      <c r="V7" s="37">
        <v>8254</v>
      </c>
      <c r="W7" s="37">
        <v>24.53</v>
      </c>
      <c r="X7" s="37">
        <v>336.49</v>
      </c>
      <c r="Y7" s="37">
        <v>35.700000000000003</v>
      </c>
      <c r="Z7" s="37">
        <v>68.260000000000005</v>
      </c>
      <c r="AA7" s="37">
        <v>98.59</v>
      </c>
      <c r="AB7" s="37">
        <v>98.72</v>
      </c>
      <c r="AC7" s="37">
        <v>98.88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115</v>
      </c>
      <c r="BG7" s="37" t="s">
        <v>115</v>
      </c>
      <c r="BH7" s="37" t="s">
        <v>115</v>
      </c>
      <c r="BI7" s="37" t="s">
        <v>115</v>
      </c>
      <c r="BJ7" s="37" t="s">
        <v>115</v>
      </c>
      <c r="BK7" s="37">
        <v>1826.49</v>
      </c>
      <c r="BL7" s="37">
        <v>1696.96</v>
      </c>
      <c r="BM7" s="37">
        <v>1824.34</v>
      </c>
      <c r="BN7" s="37">
        <v>1604.64</v>
      </c>
      <c r="BO7" s="37">
        <v>1217.7</v>
      </c>
      <c r="BP7" s="37">
        <v>707.33</v>
      </c>
      <c r="BQ7" s="37">
        <v>0</v>
      </c>
      <c r="BR7" s="37">
        <v>0</v>
      </c>
      <c r="BS7" s="37">
        <v>0</v>
      </c>
      <c r="BT7" s="37">
        <v>0</v>
      </c>
      <c r="BU7" s="37">
        <v>0</v>
      </c>
      <c r="BV7" s="37">
        <v>48</v>
      </c>
      <c r="BW7" s="37">
        <v>47.23</v>
      </c>
      <c r="BX7" s="37">
        <v>54.16</v>
      </c>
      <c r="BY7" s="37">
        <v>60.01</v>
      </c>
      <c r="BZ7" s="37">
        <v>66.680000000000007</v>
      </c>
      <c r="CA7" s="37">
        <v>101.26</v>
      </c>
      <c r="CB7" s="37" t="s">
        <v>115</v>
      </c>
      <c r="CC7" s="37" t="s">
        <v>115</v>
      </c>
      <c r="CD7" s="37" t="s">
        <v>115</v>
      </c>
      <c r="CE7" s="37" t="s">
        <v>115</v>
      </c>
      <c r="CF7" s="37" t="s">
        <v>115</v>
      </c>
      <c r="CG7" s="37">
        <v>334.37</v>
      </c>
      <c r="CH7" s="37">
        <v>351.41</v>
      </c>
      <c r="CI7" s="37">
        <v>307.56</v>
      </c>
      <c r="CJ7" s="37">
        <v>277.67</v>
      </c>
      <c r="CK7" s="37">
        <v>260.11</v>
      </c>
      <c r="CL7" s="37">
        <v>136.38999999999999</v>
      </c>
      <c r="CM7" s="37" t="s">
        <v>115</v>
      </c>
      <c r="CN7" s="37" t="s">
        <v>115</v>
      </c>
      <c r="CO7" s="37" t="s">
        <v>115</v>
      </c>
      <c r="CP7" s="37" t="s">
        <v>115</v>
      </c>
      <c r="CQ7" s="37" t="s">
        <v>115</v>
      </c>
      <c r="CR7" s="37">
        <v>40.71</v>
      </c>
      <c r="CS7" s="37">
        <v>43.53</v>
      </c>
      <c r="CT7" s="37">
        <v>39.869999999999997</v>
      </c>
      <c r="CU7" s="37">
        <v>41.28</v>
      </c>
      <c r="CV7" s="37">
        <v>41.45</v>
      </c>
      <c r="CW7" s="37">
        <v>60.13</v>
      </c>
      <c r="CX7" s="37">
        <v>100</v>
      </c>
      <c r="CY7" s="37">
        <v>100</v>
      </c>
      <c r="CZ7" s="37">
        <v>100</v>
      </c>
      <c r="DA7" s="37">
        <v>100</v>
      </c>
      <c r="DB7" s="37">
        <v>100</v>
      </c>
      <c r="DC7" s="37">
        <v>63.45</v>
      </c>
      <c r="DD7" s="37">
        <v>64.14</v>
      </c>
      <c r="DE7" s="37">
        <v>61.37</v>
      </c>
      <c r="DF7" s="37">
        <v>61.3</v>
      </c>
      <c r="DG7" s="37">
        <v>64.510000000000005</v>
      </c>
      <c r="DH7" s="37">
        <v>95.06</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v>0</v>
      </c>
      <c r="EK7" s="37">
        <v>0.17</v>
      </c>
      <c r="EL7" s="37">
        <v>0.2</v>
      </c>
      <c r="EM7" s="37">
        <v>0.19</v>
      </c>
      <c r="EN7" s="37">
        <v>7.0000000000000007E-2</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2019-01-28T12:24:42Z</dcterms:modified>
</cp:coreProperties>
</file>