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4sJROGl9bqWTmo/J+jKu6GKWGjnKnsjhE4DsgRQh5cVq+s+k36Xll9/8WuvbTJMZ7pvtd6MhRgNbbr4yAc7vQ==" workbookSaltValue="j1muLx6tZLh5RdSKrltcYA==" workbookSpinCount="100000" lockStructure="1"/>
  <bookViews>
    <workbookView xWindow="0" yWindow="0" windowWidth="20490" windowHeight="751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<sst xmlns="http://schemas.openxmlformats.org/spreadsheetml/2006/main" count="240" uniqueCount="126">
  <si>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</si>
  <si>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</si>
  <si>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</si>
  <si>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</si>
  <si>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</si>
  <si>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</si>
  <si>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</si>
  <si>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</si>
  <si>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</si>
  <si>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</si>
  <si>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</si>
  <si>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</si>
  <si>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</si>
  <si>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</si>
  <si>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</si>
  <si>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</si>
  <si>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</si>
  <si>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</si>
  <si>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</si>
  <si>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</si>
  <si>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</si>
  <si>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</si>
  <si>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</si>
  <si>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</si>
  <si>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</si>
  <si>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</si>
  <si>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</si>
  <si>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</si>
  <si>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</si>
  <si>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</si>
  <si>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</si>
  <si>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</si>
  <si>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</si>
  <si>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</si>
  <si>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</si>
  <si>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</si>
  <si>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</si>
  <si>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</si>
  <si>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</si>
  <si>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</si>
  <si>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</si>
  <si>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</si>
  <si>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</si>
  <si>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</si>
  <si>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</si>
  <si>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</si>
  <si>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</si>
  <si>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</si>
  <si>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</si>
  <si>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</si>
  <si>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</si>
  <si>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</si>
  <si>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</si>
  <si>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</si>
  <si>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</si>
  <si>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</si>
  <si>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</si>
  <si>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</si>
  <si>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</si>
  <si>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</si>
  <si>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</si>
  <si>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</si>
  <si>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</si>
  <si>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</si>
  <si>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</si>
  <si>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</si>
  <si>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</si>
  <si>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</si>
  <si>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</si>
  <si>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</si>
  <si>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</si>
  <si>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</si>
  <si>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</si>
  <si>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</si>
  <si>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</si>
  <si>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</si>
  <si>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</si>
  <si>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</si>
  <si>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</si>
  <si>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</si>
  <si>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</si>
  <si>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</si>
  <si>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</si>
  <si>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</si>
  <si>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</si>
  <si>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</si>
  <si>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</si>
  <si>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</si>
  <si>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</si>
  <si>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</si>
  <si>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</si>
  <si>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</si>
  <si>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</si>
  <si>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</si>
  <si>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</si>
  <si>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</si>
  <si>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</si>
  <si>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</si>
  <si>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</si>
  <si>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</si>
  <si>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</si>
  <si>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</si>
  <si>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</si>
  <si>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</si>
  <si>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</si>
  <si>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</si>
  <si>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</si>
  <si>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</si>
  <si>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</si>
  <si>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</si>
  <si>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楢葉町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</si>
  <si>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</si>
  <si>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</si>
  <si>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</si>
  <si>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</si>
  <si>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</si>
  <si>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</si>
  <si>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</si>
  <si>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</si>
  <si>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</si>
  <si>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</si>
  <si>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</si>
  <si>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</si>
  <si>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
東日本大震災による災害復旧工事や受託事業による移設工事等により更新を実施した管渠あり。供用後30年を経過した管渠があることから、維持管理を適正に実施したい。</t>
    <rPh sb="1" eb="3">
      <t>カンキョ</t>
    </rPh>
    <rPh sb="3" eb="5">
      <t>カイゼン</t>
    </rPh>
    <rPh sb="5" eb="6">
      <t>リツ</t>
    </rPh>
    <rPh sb="7" eb="8">
      <t>ヒガシ</t>
    </rPh>
    <rPh sb="8" eb="10">
      <t>ニホン</t>
    </rPh>
    <rPh sb="10" eb="13">
      <t>ダイシンサイ</t>
    </rPh>
    <rPh sb="16" eb="18">
      <t>サイガイ</t>
    </rPh>
    <rPh sb="18" eb="20">
      <t>フッキュウ</t>
    </rPh>
    <rPh sb="20" eb="22">
      <t>コウジ</t>
    </rPh>
    <rPh sb="23" eb="25">
      <t>ジュタク</t>
    </rPh>
    <rPh sb="25" eb="27">
      <t>ジギョウ</t>
    </rPh>
    <rPh sb="30" eb="32">
      <t>イセツ</t>
    </rPh>
    <rPh sb="32" eb="34">
      <t>コウジ</t>
    </rPh>
    <rPh sb="34" eb="35">
      <t>トウ</t>
    </rPh>
    <rPh sb="38" eb="40">
      <t>コウシン</t>
    </rPh>
    <rPh sb="41" eb="43">
      <t>ジッシ</t>
    </rPh>
    <rPh sb="45" eb="47">
      <t>カンキョ</t>
    </rPh>
    <rPh sb="50" eb="52">
      <t>キョウヨウ</t>
    </rPh>
    <rPh sb="52" eb="53">
      <t>ゴ</t>
    </rPh>
    <rPh sb="55" eb="56">
      <t>ネン</t>
    </rPh>
    <rPh sb="57" eb="59">
      <t>ケイカ</t>
    </rPh>
    <rPh sb="61" eb="63">
      <t>カンキョ</t>
    </rPh>
    <rPh sb="71" eb="73">
      <t>イジ</t>
    </rPh>
    <rPh sb="73" eb="75">
      <t>カンリ</t>
    </rPh>
    <rPh sb="76" eb="78">
      <t>テキセイ</t>
    </rPh>
    <rPh sb="79" eb="81">
      <t>ジッシ</t>
    </rPh>
    <phoneticPr fontId="4"/>
  </si>
  <si>
    <t>ストックマネジメント計画により施設の改築・更新を計画的に実施する。また、使用料の値上げを実施し、経営改善を図る一方、維持管理費の見直しが図られていないことから、ＰＰＰ、ＰＦＩ等を活用した維持管理について当町の現状を踏まえ議論する必要がある。</t>
    <rPh sb="10" eb="12">
      <t>ケイカク</t>
    </rPh>
    <rPh sb="15" eb="17">
      <t>シセツ</t>
    </rPh>
    <rPh sb="18" eb="20">
      <t>カイチク</t>
    </rPh>
    <rPh sb="21" eb="23">
      <t>コウシン</t>
    </rPh>
    <rPh sb="24" eb="27">
      <t>ケイカクテキ</t>
    </rPh>
    <rPh sb="28" eb="30">
      <t>ジッシ</t>
    </rPh>
    <rPh sb="36" eb="39">
      <t>シヨウリョウ</t>
    </rPh>
    <rPh sb="40" eb="42">
      <t>ネア</t>
    </rPh>
    <rPh sb="44" eb="46">
      <t>ジッシ</t>
    </rPh>
    <rPh sb="48" eb="50">
      <t>ケイエイ</t>
    </rPh>
    <rPh sb="53" eb="54">
      <t>ハカ</t>
    </rPh>
    <rPh sb="55" eb="57">
      <t>イッポウ</t>
    </rPh>
    <rPh sb="58" eb="60">
      <t>イジ</t>
    </rPh>
    <rPh sb="60" eb="62">
      <t>カンリ</t>
    </rPh>
    <rPh sb="62" eb="63">
      <t>ヒ</t>
    </rPh>
    <rPh sb="64" eb="66">
      <t>ミナオ</t>
    </rPh>
    <rPh sb="68" eb="69">
      <t>ハカ</t>
    </rPh>
    <rPh sb="87" eb="88">
      <t>トウ</t>
    </rPh>
    <rPh sb="89" eb="91">
      <t>カツヨウ</t>
    </rPh>
    <rPh sb="93" eb="95">
      <t>イジ</t>
    </rPh>
    <rPh sb="95" eb="97">
      <t>カンリ</t>
    </rPh>
    <rPh sb="101" eb="103">
      <t>トウチョウ</t>
    </rPh>
    <rPh sb="104" eb="106">
      <t>ゲンジョウ</t>
    </rPh>
    <rPh sb="107" eb="108">
      <t>フ</t>
    </rPh>
    <rPh sb="110" eb="112">
      <t>ギロン</t>
    </rPh>
    <rPh sb="114" eb="116">
      <t>ヒツヨウ</t>
    </rPh>
    <phoneticPr fontId="4"/>
  </si>
  <si>
    <t>①経営収支比率
当該指標が100％を超え、黒字収支となっているが、一般会計繰入金が７割を占めることから、今後、使用料の値上げ等を実施（平成31年度施行。）し、改善等を図る。
④企業債残高対事業規模比率
地方債においては、全額一般会計繰入金での返済を実施しており、下水道使用料等での返済が極めて困難である。
⑤経費回収率
極めて低い数値となっており、適正な使用料単価の設定が必要となる。（平成31年度施行。）
⑥汚水処理原価
接続率の増加に伴い、前年度と比較し改善が図られている。今後は維持管理費等の削減を実施し、さらなる改善を図りたい。
⑦施設利用率
接続率の増加に伴い改善が図られている。しかし、遊休状態となっている施設があるため、利活用についての課題あり。
⑧水洗化率
東日本大震災以降、適正な数値化が実施できていないため、今後の課題である。</t>
    <rPh sb="1" eb="3">
      <t>ケイエイ</t>
    </rPh>
    <rPh sb="3" eb="5">
      <t>シュウシ</t>
    </rPh>
    <rPh sb="5" eb="7">
      <t>ヒリツ</t>
    </rPh>
    <rPh sb="8" eb="10">
      <t>トウガイ</t>
    </rPh>
    <rPh sb="10" eb="12">
      <t>シヒョウ</t>
    </rPh>
    <rPh sb="18" eb="19">
      <t>コ</t>
    </rPh>
    <rPh sb="21" eb="23">
      <t>クロジ</t>
    </rPh>
    <rPh sb="23" eb="25">
      <t>シュウシ</t>
    </rPh>
    <rPh sb="33" eb="35">
      <t>イッパン</t>
    </rPh>
    <rPh sb="35" eb="37">
      <t>カイケイ</t>
    </rPh>
    <rPh sb="37" eb="39">
      <t>クリイレ</t>
    </rPh>
    <rPh sb="39" eb="40">
      <t>キン</t>
    </rPh>
    <rPh sb="42" eb="43">
      <t>ワリ</t>
    </rPh>
    <rPh sb="44" eb="45">
      <t>シ</t>
    </rPh>
    <rPh sb="52" eb="54">
      <t>コンゴ</t>
    </rPh>
    <rPh sb="55" eb="58">
      <t>シヨウリョウ</t>
    </rPh>
    <rPh sb="59" eb="61">
      <t>ネア</t>
    </rPh>
    <rPh sb="62" eb="63">
      <t>トウ</t>
    </rPh>
    <rPh sb="64" eb="66">
      <t>ジッシ</t>
    </rPh>
    <rPh sb="67" eb="69">
      <t>ヘイセイ</t>
    </rPh>
    <rPh sb="71" eb="72">
      <t>ネン</t>
    </rPh>
    <rPh sb="72" eb="73">
      <t>ド</t>
    </rPh>
    <rPh sb="73" eb="75">
      <t>セコウ</t>
    </rPh>
    <rPh sb="79" eb="81">
      <t>カイゼン</t>
    </rPh>
    <rPh sb="81" eb="82">
      <t>トウ</t>
    </rPh>
    <rPh sb="83" eb="84">
      <t>ハカ</t>
    </rPh>
    <rPh sb="88" eb="90">
      <t>キギョウ</t>
    </rPh>
    <rPh sb="90" eb="91">
      <t>サイ</t>
    </rPh>
    <rPh sb="91" eb="93">
      <t>ザンダカ</t>
    </rPh>
    <rPh sb="93" eb="94">
      <t>タイ</t>
    </rPh>
    <rPh sb="94" eb="96">
      <t>ジギョウ</t>
    </rPh>
    <rPh sb="96" eb="98">
      <t>キボ</t>
    </rPh>
    <rPh sb="98" eb="100">
      <t>ヒリツ</t>
    </rPh>
    <rPh sb="101" eb="104">
      <t>チホウサイ</t>
    </rPh>
    <rPh sb="110" eb="112">
      <t>ゼンガク</t>
    </rPh>
    <rPh sb="112" eb="114">
      <t>イッパン</t>
    </rPh>
    <rPh sb="114" eb="116">
      <t>カイケイ</t>
    </rPh>
    <rPh sb="116" eb="118">
      <t>クリイレ</t>
    </rPh>
    <rPh sb="118" eb="119">
      <t>キン</t>
    </rPh>
    <rPh sb="121" eb="123">
      <t>ヘンサイ</t>
    </rPh>
    <rPh sb="124" eb="126">
      <t>ジッシ</t>
    </rPh>
    <rPh sb="131" eb="134">
      <t>ゲスイドウ</t>
    </rPh>
    <rPh sb="134" eb="137">
      <t>シヨウリョウ</t>
    </rPh>
    <rPh sb="137" eb="138">
      <t>トウ</t>
    </rPh>
    <rPh sb="140" eb="142">
      <t>ヘンサイ</t>
    </rPh>
    <rPh sb="143" eb="144">
      <t>キワ</t>
    </rPh>
    <rPh sb="146" eb="148">
      <t>コンナン</t>
    </rPh>
    <rPh sb="154" eb="156">
      <t>ケイヒ</t>
    </rPh>
    <rPh sb="156" eb="158">
      <t>カイシュウ</t>
    </rPh>
    <rPh sb="158" eb="159">
      <t>リツ</t>
    </rPh>
    <rPh sb="160" eb="161">
      <t>キワ</t>
    </rPh>
    <rPh sb="163" eb="164">
      <t>ヒク</t>
    </rPh>
    <rPh sb="165" eb="167">
      <t>スウチ</t>
    </rPh>
    <rPh sb="174" eb="176">
      <t>テキセイ</t>
    </rPh>
    <rPh sb="177" eb="180">
      <t>シヨウリョウ</t>
    </rPh>
    <rPh sb="180" eb="182">
      <t>タンカ</t>
    </rPh>
    <rPh sb="183" eb="185">
      <t>セッテイ</t>
    </rPh>
    <rPh sb="186" eb="188">
      <t>ヒツヨウ</t>
    </rPh>
    <rPh sb="193" eb="195">
      <t>ヘイセイ</t>
    </rPh>
    <rPh sb="197" eb="198">
      <t>ネン</t>
    </rPh>
    <rPh sb="198" eb="199">
      <t>ド</t>
    </rPh>
    <rPh sb="199" eb="201">
      <t>セコウ</t>
    </rPh>
    <rPh sb="205" eb="207">
      <t>オスイ</t>
    </rPh>
    <rPh sb="207" eb="209">
      <t>ショリ</t>
    </rPh>
    <rPh sb="209" eb="211">
      <t>ゲンカ</t>
    </rPh>
    <rPh sb="212" eb="214">
      <t>セツゾク</t>
    </rPh>
    <rPh sb="214" eb="215">
      <t>リツ</t>
    </rPh>
    <rPh sb="216" eb="218">
      <t>ゾウカ</t>
    </rPh>
    <rPh sb="219" eb="220">
      <t>トモナ</t>
    </rPh>
    <rPh sb="222" eb="225">
      <t>ゼンネンド</t>
    </rPh>
    <rPh sb="226" eb="228">
      <t>ヒカク</t>
    </rPh>
    <rPh sb="229" eb="231">
      <t>カイゼン</t>
    </rPh>
    <rPh sb="232" eb="233">
      <t>ハカ</t>
    </rPh>
    <rPh sb="239" eb="241">
      <t>コンゴ</t>
    </rPh>
    <rPh sb="242" eb="244">
      <t>イジ</t>
    </rPh>
    <rPh sb="244" eb="247">
      <t>カンリヒ</t>
    </rPh>
    <rPh sb="247" eb="248">
      <t>トウ</t>
    </rPh>
    <rPh sb="249" eb="251">
      <t>サクゲン</t>
    </rPh>
    <rPh sb="252" eb="254">
      <t>ジッシ</t>
    </rPh>
    <rPh sb="260" eb="262">
      <t>カイゼン</t>
    </rPh>
    <rPh sb="263" eb="264">
      <t>ハカ</t>
    </rPh>
    <rPh sb="270" eb="272">
      <t>シセツ</t>
    </rPh>
    <rPh sb="272" eb="275">
      <t>リヨウリツ</t>
    </rPh>
    <rPh sb="276" eb="278">
      <t>セツゾク</t>
    </rPh>
    <rPh sb="278" eb="279">
      <t>リツ</t>
    </rPh>
    <rPh sb="280" eb="282">
      <t>ゾウカ</t>
    </rPh>
    <rPh sb="283" eb="284">
      <t>トモナ</t>
    </rPh>
    <rPh sb="285" eb="287">
      <t>カイゼン</t>
    </rPh>
    <rPh sb="288" eb="289">
      <t>ハカ</t>
    </rPh>
    <rPh sb="299" eb="301">
      <t>ユウキュウ</t>
    </rPh>
    <rPh sb="301" eb="303">
      <t>ジョウタイ</t>
    </rPh>
    <rPh sb="309" eb="311">
      <t>シセツ</t>
    </rPh>
    <rPh sb="317" eb="320">
      <t>リカツヨウ</t>
    </rPh>
    <rPh sb="325" eb="327">
      <t>カダイ</t>
    </rPh>
    <rPh sb="332" eb="335">
      <t>スイセンカ</t>
    </rPh>
    <rPh sb="335" eb="336">
      <t>リツ</t>
    </rPh>
    <rPh sb="337" eb="338">
      <t>ヒガシ</t>
    </rPh>
    <rPh sb="338" eb="340">
      <t>ニホン</t>
    </rPh>
    <rPh sb="340" eb="343">
      <t>ダイシンサイ</t>
    </rPh>
    <rPh sb="343" eb="345">
      <t>イコウ</t>
    </rPh>
    <rPh sb="346" eb="348">
      <t>テキセイ</t>
    </rPh>
    <rPh sb="349" eb="352">
      <t>スウチカ</t>
    </rPh>
    <rPh sb="353" eb="355">
      <t>ジッシ</t>
    </rPh>
    <rPh sb="364" eb="366">
      <t>コンゴ</t>
    </rPh>
    <rPh sb="367" eb="369">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</si>
</sst>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42-4296-B642-76D0BEC6303A}"/>
            </c:ext>
          </c:extLst>
        </c:ser>
        <c:dLbls>
          <c:showLegendKey val="0"/>
          <c:showVal val="0"/>
          <c:showCatName val="0"/>
          <c:showSerName val="0"/>
          <c:showPercent val="0"/>
          <c:showBubbleSize val="0"/>
        </c:dLbls>
        <c:gapWidth val="150"/>
        <c:axId val="86465152"/>
        <c:axId val="8646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B542-4296-B642-76D0BEC6303A}"/>
            </c:ext>
          </c:extLst>
        </c:ser>
        <c:dLbls>
          <c:showLegendKey val="0"/>
          <c:showVal val="0"/>
          <c:showCatName val="0"/>
          <c:showSerName val="0"/>
          <c:showPercent val="0"/>
          <c:showBubbleSize val="0"/>
        </c:dLbls>
        <c:marker val="1"/>
        <c:smooth val="0"/>
        <c:axId val="86465152"/>
        <c:axId val="86464384"/>
      </c:lineChart>
      <c:dateAx>
        <c:axId val="86465152"/>
        <c:scaling>
          <c:orientation val="minMax"/>
        </c:scaling>
        <c:delete val="1"/>
        <c:axPos val="b"/>
        <c:numFmt formatCode="ge" sourceLinked="1"/>
        <c:majorTickMark val="none"/>
        <c:minorTickMark val="none"/>
        <c:tickLblPos val="none"/>
        <c:crossAx val="86464384"/>
        <c:crosses val="autoZero"/>
        <c:auto val="1"/>
        <c:lblOffset val="100"/>
        <c:baseTimeUnit val="years"/>
      </c:dateAx>
      <c:valAx>
        <c:axId val="8646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6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formatCode="#,##0.00;&quot;△&quot;#,##0.00;&quot;-&quot;">
                  <c:v>20.09</c:v>
                </c:pt>
                <c:pt idx="4" formatCode="#,##0.00;&quot;△&quot;#,##0.00;&quot;-&quot;">
                  <c:v>25.79</c:v>
                </c:pt>
              </c:numCache>
            </c:numRef>
          </c:val>
          <c:extLst xmlns:c16r2="http://schemas.microsoft.com/office/drawing/2015/06/chart">
            <c:ext xmlns:c16="http://schemas.microsoft.com/office/drawing/2014/chart" uri="{C3380CC4-5D6E-409C-BE32-E72D297353CC}">
              <c16:uniqueId val="{00000000-A752-4209-B6C5-233E25274DF4}"/>
            </c:ext>
          </c:extLst>
        </c:ser>
        <c:dLbls>
          <c:showLegendKey val="0"/>
          <c:showVal val="0"/>
          <c:showCatName val="0"/>
          <c:showSerName val="0"/>
          <c:showPercent val="0"/>
          <c:showBubbleSize val="0"/>
        </c:dLbls>
        <c:gapWidth val="150"/>
        <c:axId val="36050816"/>
        <c:axId val="3605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A752-4209-B6C5-233E25274DF4}"/>
            </c:ext>
          </c:extLst>
        </c:ser>
        <c:dLbls>
          <c:showLegendKey val="0"/>
          <c:showVal val="0"/>
          <c:showCatName val="0"/>
          <c:showSerName val="0"/>
          <c:showPercent val="0"/>
          <c:showBubbleSize val="0"/>
        </c:dLbls>
        <c:marker val="1"/>
        <c:smooth val="0"/>
        <c:axId val="36050816"/>
        <c:axId val="36057088"/>
      </c:lineChart>
      <c:dateAx>
        <c:axId val="36050816"/>
        <c:scaling>
          <c:orientation val="minMax"/>
        </c:scaling>
        <c:delete val="1"/>
        <c:axPos val="b"/>
        <c:numFmt formatCode="ge" sourceLinked="1"/>
        <c:majorTickMark val="none"/>
        <c:minorTickMark val="none"/>
        <c:tickLblPos val="none"/>
        <c:crossAx val="36057088"/>
        <c:crosses val="autoZero"/>
        <c:auto val="1"/>
        <c:lblOffset val="100"/>
        <c:baseTimeUnit val="years"/>
      </c:dateAx>
      <c:valAx>
        <c:axId val="360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80.09</c:v>
                </c:pt>
                <c:pt idx="1">
                  <c:v>80.09</c:v>
                </c:pt>
                <c:pt idx="2">
                  <c:v>80.09</c:v>
                </c:pt>
                <c:pt idx="3">
                  <c:v>80.09</c:v>
                </c:pt>
                <c:pt idx="4">
                  <c:v>80.09</c:v>
                </c:pt>
              </c:numCache>
            </c:numRef>
          </c:val>
          <c:extLst xmlns:c16r2="http://schemas.microsoft.com/office/drawing/2015/06/chart">
            <c:ext xmlns:c16="http://schemas.microsoft.com/office/drawing/2014/chart" uri="{C3380CC4-5D6E-409C-BE32-E72D297353CC}">
              <c16:uniqueId val="{00000000-335F-444A-8ED3-E2F5F1611D4F}"/>
            </c:ext>
          </c:extLst>
        </c:ser>
        <c:dLbls>
          <c:showLegendKey val="0"/>
          <c:showVal val="0"/>
          <c:showCatName val="0"/>
          <c:showSerName val="0"/>
          <c:showPercent val="0"/>
          <c:showBubbleSize val="0"/>
        </c:dLbls>
        <c:gapWidth val="150"/>
        <c:axId val="36108544"/>
        <c:axId val="6494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335F-444A-8ED3-E2F5F1611D4F}"/>
            </c:ext>
          </c:extLst>
        </c:ser>
        <c:dLbls>
          <c:showLegendKey val="0"/>
          <c:showVal val="0"/>
          <c:showCatName val="0"/>
          <c:showSerName val="0"/>
          <c:showPercent val="0"/>
          <c:showBubbleSize val="0"/>
        </c:dLbls>
        <c:marker val="1"/>
        <c:smooth val="0"/>
        <c:axId val="36108544"/>
        <c:axId val="64946560"/>
      </c:lineChart>
      <c:dateAx>
        <c:axId val="36108544"/>
        <c:scaling>
          <c:orientation val="minMax"/>
        </c:scaling>
        <c:delete val="1"/>
        <c:axPos val="b"/>
        <c:numFmt formatCode="ge" sourceLinked="1"/>
        <c:majorTickMark val="none"/>
        <c:minorTickMark val="none"/>
        <c:tickLblPos val="none"/>
        <c:crossAx val="64946560"/>
        <c:crosses val="autoZero"/>
        <c:auto val="1"/>
        <c:lblOffset val="100"/>
        <c:baseTimeUnit val="years"/>
      </c:dateAx>
      <c:valAx>
        <c:axId val="6494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100.45</c:v>
                </c:pt>
                <c:pt idx="1">
                  <c:v>104.25</c:v>
                </c:pt>
                <c:pt idx="2">
                  <c:v>129.30000000000001</c:v>
                </c:pt>
                <c:pt idx="3">
                  <c:v>94.37</c:v>
                </c:pt>
                <c:pt idx="4">
                  <c:v>106.78</c:v>
                </c:pt>
              </c:numCache>
            </c:numRef>
          </c:val>
          <c:extLst xmlns:c16r2="http://schemas.microsoft.com/office/drawing/2015/06/chart">
            <c:ext xmlns:c16="http://schemas.microsoft.com/office/drawing/2014/chart" uri="{C3380CC4-5D6E-409C-BE32-E72D297353CC}">
              <c16:uniqueId val="{00000000-2AC0-4A51-8678-6C47E31D7F88}"/>
            </c:ext>
          </c:extLst>
        </c:ser>
        <c:dLbls>
          <c:showLegendKey val="0"/>
          <c:showVal val="0"/>
          <c:showCatName val="0"/>
          <c:showSerName val="0"/>
          <c:showPercent val="0"/>
          <c:showBubbleSize val="0"/>
        </c:dLbls>
        <c:gapWidth val="150"/>
        <c:axId val="35653888"/>
        <c:axId val="3566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C0-4A51-8678-6C47E31D7F88}"/>
            </c:ext>
          </c:extLst>
        </c:ser>
        <c:dLbls>
          <c:showLegendKey val="0"/>
          <c:showVal val="0"/>
          <c:showCatName val="0"/>
          <c:showSerName val="0"/>
          <c:showPercent val="0"/>
          <c:showBubbleSize val="0"/>
        </c:dLbls>
        <c:marker val="1"/>
        <c:smooth val="0"/>
        <c:axId val="35653888"/>
        <c:axId val="35668352"/>
      </c:lineChart>
      <c:dateAx>
        <c:axId val="35653888"/>
        <c:scaling>
          <c:orientation val="minMax"/>
        </c:scaling>
        <c:delete val="1"/>
        <c:axPos val="b"/>
        <c:numFmt formatCode="ge" sourceLinked="1"/>
        <c:majorTickMark val="none"/>
        <c:minorTickMark val="none"/>
        <c:tickLblPos val="none"/>
        <c:crossAx val="35668352"/>
        <c:crosses val="autoZero"/>
        <c:auto val="1"/>
        <c:lblOffset val="100"/>
        <c:baseTimeUnit val="years"/>
      </c:dateAx>
      <c:valAx>
        <c:axId val="3566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5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000-4D2D-95BE-56882099E636}"/>
            </c:ext>
          </c:extLst>
        </c:ser>
        <c:dLbls>
          <c:showLegendKey val="0"/>
          <c:showVal val="0"/>
          <c:showCatName val="0"/>
          <c:showSerName val="0"/>
          <c:showPercent val="0"/>
          <c:showBubbleSize val="0"/>
        </c:dLbls>
        <c:gapWidth val="150"/>
        <c:axId val="35703424"/>
        <c:axId val="3570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000-4D2D-95BE-56882099E636}"/>
            </c:ext>
          </c:extLst>
        </c:ser>
        <c:dLbls>
          <c:showLegendKey val="0"/>
          <c:showVal val="0"/>
          <c:showCatName val="0"/>
          <c:showSerName val="0"/>
          <c:showPercent val="0"/>
          <c:showBubbleSize val="0"/>
        </c:dLbls>
        <c:marker val="1"/>
        <c:smooth val="0"/>
        <c:axId val="35703424"/>
        <c:axId val="35705600"/>
      </c:lineChart>
      <c:dateAx>
        <c:axId val="35703424"/>
        <c:scaling>
          <c:orientation val="minMax"/>
        </c:scaling>
        <c:delete val="1"/>
        <c:axPos val="b"/>
        <c:numFmt formatCode="ge" sourceLinked="1"/>
        <c:majorTickMark val="none"/>
        <c:minorTickMark val="none"/>
        <c:tickLblPos val="none"/>
        <c:crossAx val="35705600"/>
        <c:crosses val="autoZero"/>
        <c:auto val="1"/>
        <c:lblOffset val="100"/>
        <c:baseTimeUnit val="years"/>
      </c:dateAx>
      <c:valAx>
        <c:axId val="3570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0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074-47A6-8CF5-BE7214560A33}"/>
            </c:ext>
          </c:extLst>
        </c:ser>
        <c:dLbls>
          <c:showLegendKey val="0"/>
          <c:showVal val="0"/>
          <c:showCatName val="0"/>
          <c:showSerName val="0"/>
          <c:showPercent val="0"/>
          <c:showBubbleSize val="0"/>
        </c:dLbls>
        <c:gapWidth val="150"/>
        <c:axId val="35724288"/>
        <c:axId val="3575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074-47A6-8CF5-BE7214560A33}"/>
            </c:ext>
          </c:extLst>
        </c:ser>
        <c:dLbls>
          <c:showLegendKey val="0"/>
          <c:showVal val="0"/>
          <c:showCatName val="0"/>
          <c:showSerName val="0"/>
          <c:showPercent val="0"/>
          <c:showBubbleSize val="0"/>
        </c:dLbls>
        <c:marker val="1"/>
        <c:smooth val="0"/>
        <c:axId val="35724288"/>
        <c:axId val="35759232"/>
      </c:lineChart>
      <c:dateAx>
        <c:axId val="35724288"/>
        <c:scaling>
          <c:orientation val="minMax"/>
        </c:scaling>
        <c:delete val="1"/>
        <c:axPos val="b"/>
        <c:numFmt formatCode="ge" sourceLinked="1"/>
        <c:majorTickMark val="none"/>
        <c:minorTickMark val="none"/>
        <c:tickLblPos val="none"/>
        <c:crossAx val="35759232"/>
        <c:crosses val="autoZero"/>
        <c:auto val="1"/>
        <c:lblOffset val="100"/>
        <c:baseTimeUnit val="years"/>
      </c:dateAx>
      <c:valAx>
        <c:axId val="3575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2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86E-42A0-B9B2-76CC16F15417}"/>
            </c:ext>
          </c:extLst>
        </c:ser>
        <c:dLbls>
          <c:showLegendKey val="0"/>
          <c:showVal val="0"/>
          <c:showCatName val="0"/>
          <c:showSerName val="0"/>
          <c:showPercent val="0"/>
          <c:showBubbleSize val="0"/>
        </c:dLbls>
        <c:gapWidth val="150"/>
        <c:axId val="64894464"/>
        <c:axId val="6489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6E-42A0-B9B2-76CC16F15417}"/>
            </c:ext>
          </c:extLst>
        </c:ser>
        <c:dLbls>
          <c:showLegendKey val="0"/>
          <c:showVal val="0"/>
          <c:showCatName val="0"/>
          <c:showSerName val="0"/>
          <c:showPercent val="0"/>
          <c:showBubbleSize val="0"/>
        </c:dLbls>
        <c:marker val="1"/>
        <c:smooth val="0"/>
        <c:axId val="64894464"/>
        <c:axId val="64896384"/>
      </c:lineChart>
      <c:dateAx>
        <c:axId val="64894464"/>
        <c:scaling>
          <c:orientation val="minMax"/>
        </c:scaling>
        <c:delete val="1"/>
        <c:axPos val="b"/>
        <c:numFmt formatCode="ge" sourceLinked="1"/>
        <c:majorTickMark val="none"/>
        <c:minorTickMark val="none"/>
        <c:tickLblPos val="none"/>
        <c:crossAx val="64896384"/>
        <c:crosses val="autoZero"/>
        <c:auto val="1"/>
        <c:lblOffset val="100"/>
        <c:baseTimeUnit val="years"/>
      </c:dateAx>
      <c:valAx>
        <c:axId val="6489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9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52-45E8-BF3D-934EE2721437}"/>
            </c:ext>
          </c:extLst>
        </c:ser>
        <c:dLbls>
          <c:showLegendKey val="0"/>
          <c:showVal val="0"/>
          <c:showCatName val="0"/>
          <c:showSerName val="0"/>
          <c:showPercent val="0"/>
          <c:showBubbleSize val="0"/>
        </c:dLbls>
        <c:gapWidth val="150"/>
        <c:axId val="64936192"/>
        <c:axId val="649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52-45E8-BF3D-934EE2721437}"/>
            </c:ext>
          </c:extLst>
        </c:ser>
        <c:dLbls>
          <c:showLegendKey val="0"/>
          <c:showVal val="0"/>
          <c:showCatName val="0"/>
          <c:showSerName val="0"/>
          <c:showPercent val="0"/>
          <c:showBubbleSize val="0"/>
        </c:dLbls>
        <c:marker val="1"/>
        <c:smooth val="0"/>
        <c:axId val="64936192"/>
        <c:axId val="64942464"/>
      </c:lineChart>
      <c:dateAx>
        <c:axId val="64936192"/>
        <c:scaling>
          <c:orientation val="minMax"/>
        </c:scaling>
        <c:delete val="1"/>
        <c:axPos val="b"/>
        <c:numFmt formatCode="ge" sourceLinked="1"/>
        <c:majorTickMark val="none"/>
        <c:minorTickMark val="none"/>
        <c:tickLblPos val="none"/>
        <c:crossAx val="64942464"/>
        <c:crosses val="autoZero"/>
        <c:auto val="1"/>
        <c:lblOffset val="100"/>
        <c:baseTimeUnit val="years"/>
      </c:dateAx>
      <c:valAx>
        <c:axId val="6494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9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8A4-4728-96C2-51F68883B11E}"/>
            </c:ext>
          </c:extLst>
        </c:ser>
        <c:dLbls>
          <c:showLegendKey val="0"/>
          <c:showVal val="0"/>
          <c:showCatName val="0"/>
          <c:showSerName val="0"/>
          <c:showPercent val="0"/>
          <c:showBubbleSize val="0"/>
        </c:dLbls>
        <c:gapWidth val="150"/>
        <c:axId val="35875456"/>
        <c:axId val="3587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38A4-4728-96C2-51F68883B11E}"/>
            </c:ext>
          </c:extLst>
        </c:ser>
        <c:dLbls>
          <c:showLegendKey val="0"/>
          <c:showVal val="0"/>
          <c:showCatName val="0"/>
          <c:showSerName val="0"/>
          <c:showPercent val="0"/>
          <c:showBubbleSize val="0"/>
        </c:dLbls>
        <c:marker val="1"/>
        <c:smooth val="0"/>
        <c:axId val="35875456"/>
        <c:axId val="35877632"/>
      </c:lineChart>
      <c:dateAx>
        <c:axId val="35875456"/>
        <c:scaling>
          <c:orientation val="minMax"/>
        </c:scaling>
        <c:delete val="1"/>
        <c:axPos val="b"/>
        <c:numFmt formatCode="ge" sourceLinked="1"/>
        <c:majorTickMark val="none"/>
        <c:minorTickMark val="none"/>
        <c:tickLblPos val="none"/>
        <c:crossAx val="35877632"/>
        <c:crosses val="autoZero"/>
        <c:auto val="1"/>
        <c:lblOffset val="100"/>
        <c:baseTimeUnit val="years"/>
      </c:dateAx>
      <c:valAx>
        <c:axId val="358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11.43</c:v>
                </c:pt>
                <c:pt idx="1">
                  <c:v>33.57</c:v>
                </c:pt>
                <c:pt idx="2">
                  <c:v>32.18</c:v>
                </c:pt>
                <c:pt idx="3">
                  <c:v>14.92</c:v>
                </c:pt>
                <c:pt idx="4">
                  <c:v>33.65</c:v>
                </c:pt>
              </c:numCache>
            </c:numRef>
          </c:val>
          <c:extLst xmlns:c16r2="http://schemas.microsoft.com/office/drawing/2015/06/chart">
            <c:ext xmlns:c16="http://schemas.microsoft.com/office/drawing/2014/chart" uri="{C3380CC4-5D6E-409C-BE32-E72D297353CC}">
              <c16:uniqueId val="{00000000-79AC-4741-B909-94D2DE41DCD3}"/>
            </c:ext>
          </c:extLst>
        </c:ser>
        <c:dLbls>
          <c:showLegendKey val="0"/>
          <c:showVal val="0"/>
          <c:showCatName val="0"/>
          <c:showSerName val="0"/>
          <c:showPercent val="0"/>
          <c:showBubbleSize val="0"/>
        </c:dLbls>
        <c:gapWidth val="150"/>
        <c:axId val="35984512"/>
        <c:axId val="3598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79AC-4741-B909-94D2DE41DCD3}"/>
            </c:ext>
          </c:extLst>
        </c:ser>
        <c:dLbls>
          <c:showLegendKey val="0"/>
          <c:showVal val="0"/>
          <c:showCatName val="0"/>
          <c:showSerName val="0"/>
          <c:showPercent val="0"/>
          <c:showBubbleSize val="0"/>
        </c:dLbls>
        <c:marker val="1"/>
        <c:smooth val="0"/>
        <c:axId val="35984512"/>
        <c:axId val="35986432"/>
      </c:lineChart>
      <c:dateAx>
        <c:axId val="35984512"/>
        <c:scaling>
          <c:orientation val="minMax"/>
        </c:scaling>
        <c:delete val="1"/>
        <c:axPos val="b"/>
        <c:numFmt formatCode="ge" sourceLinked="1"/>
        <c:majorTickMark val="none"/>
        <c:minorTickMark val="none"/>
        <c:tickLblPos val="none"/>
        <c:crossAx val="35986432"/>
        <c:crosses val="autoZero"/>
        <c:auto val="1"/>
        <c:lblOffset val="100"/>
        <c:baseTimeUnit val="years"/>
      </c:dateAx>
      <c:valAx>
        <c:axId val="359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8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1494.27</c:v>
                </c:pt>
                <c:pt idx="1">
                  <c:v>502.31</c:v>
                </c:pt>
                <c:pt idx="2">
                  <c:v>410.15</c:v>
                </c:pt>
                <c:pt idx="3">
                  <c:v>888.91</c:v>
                </c:pt>
                <c:pt idx="4">
                  <c:v>386.16</c:v>
                </c:pt>
              </c:numCache>
            </c:numRef>
          </c:val>
          <c:extLst xmlns:c16r2="http://schemas.microsoft.com/office/drawing/2015/06/chart">
            <c:ext xmlns:c16="http://schemas.microsoft.com/office/drawing/2014/chart" uri="{C3380CC4-5D6E-409C-BE32-E72D297353CC}">
              <c16:uniqueId val="{00000000-347B-43DC-A676-F67675BF3C9B}"/>
            </c:ext>
          </c:extLst>
        </c:ser>
        <c:dLbls>
          <c:showLegendKey val="0"/>
          <c:showVal val="0"/>
          <c:showCatName val="0"/>
          <c:showSerName val="0"/>
          <c:showPercent val="0"/>
          <c:showBubbleSize val="0"/>
        </c:dLbls>
        <c:gapWidth val="150"/>
        <c:axId val="36025856"/>
        <c:axId val="3602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347B-43DC-A676-F67675BF3C9B}"/>
            </c:ext>
          </c:extLst>
        </c:ser>
        <c:dLbls>
          <c:showLegendKey val="0"/>
          <c:showVal val="0"/>
          <c:showCatName val="0"/>
          <c:showSerName val="0"/>
          <c:showPercent val="0"/>
          <c:showBubbleSize val="0"/>
        </c:dLbls>
        <c:marker val="1"/>
        <c:smooth val="0"/>
        <c:axId val="36025856"/>
        <c:axId val="36027776"/>
      </c:lineChart>
      <c:dateAx>
        <c:axId val="36025856"/>
        <c:scaling>
          <c:orientation val="minMax"/>
        </c:scaling>
        <c:delete val="1"/>
        <c:axPos val="b"/>
        <c:numFmt formatCode="ge" sourceLinked="1"/>
        <c:majorTickMark val="none"/>
        <c:minorTickMark val="none"/>
        <c:tickLblPos val="none"/>
        <c:crossAx val="36027776"/>
        <c:crosses val="autoZero"/>
        <c:auto val="1"/>
        <c:lblOffset val="100"/>
        <c:baseTimeUnit val="years"/>
      </c:dateAx>
      <c:valAx>
        <c:axId val="360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2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8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楢葉町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7143</v>
      </c>
      <c r="AM8" s="49"/>
      <c r="AN8" s="49"/>
      <c r="AO8" s="49"/>
      <c r="AP8" s="49"/>
      <c r="AQ8" s="49"/>
      <c r="AR8" s="49"/>
      <c r="AS8" s="49"/>
      <c r="AT8" s="44">
        <f>データ!T6</f>
        <v>103.64</v>
      </c>
      <c r="AU8" s="44"/>
      <c r="AV8" s="44"/>
      <c r="AW8" s="44"/>
      <c r="AX8" s="44"/>
      <c r="AY8" s="44"/>
      <c r="AZ8" s="44"/>
      <c r="BA8" s="44"/>
      <c r="BB8" s="44">
        <f>データ!U6</f>
        <v>68.92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77.569999999999993</v>
      </c>
      <c r="Q10" s="44"/>
      <c r="R10" s="44"/>
      <c r="S10" s="44"/>
      <c r="T10" s="44"/>
      <c r="U10" s="44"/>
      <c r="V10" s="44"/>
      <c r="W10" s="44">
        <f>データ!Q6</f>
        <v>77.680000000000007</v>
      </c>
      <c r="X10" s="44"/>
      <c r="Y10" s="44"/>
      <c r="Z10" s="44"/>
      <c r="AA10" s="44"/>
      <c r="AB10" s="44"/>
      <c r="AC10" s="44"/>
      <c r="AD10" s="49">
        <f>データ!R6</f>
        <v>2592</v>
      </c>
      <c r="AE10" s="49"/>
      <c r="AF10" s="49"/>
      <c r="AG10" s="49"/>
      <c r="AH10" s="49"/>
      <c r="AI10" s="49"/>
      <c r="AJ10" s="49"/>
      <c r="AK10" s="2"/>
      <c r="AL10" s="49">
        <f>データ!V6</f>
        <v>6253</v>
      </c>
      <c r="AM10" s="49"/>
      <c r="AN10" s="49"/>
      <c r="AO10" s="49"/>
      <c r="AP10" s="49"/>
      <c r="AQ10" s="49"/>
      <c r="AR10" s="49"/>
      <c r="AS10" s="49"/>
      <c r="AT10" s="44">
        <f>データ!W6</f>
        <v>3.86</v>
      </c>
      <c r="AU10" s="44"/>
      <c r="AV10" s="44"/>
      <c r="AW10" s="44"/>
      <c r="AX10" s="44"/>
      <c r="AY10" s="44"/>
      <c r="AZ10" s="44"/>
      <c r="BA10" s="44"/>
      <c r="BB10" s="44">
        <f>データ!X6</f>
        <v>1619.95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56</v>
      </c>
      <c r="O86" s="25" t="str">
        <f>データ!EO6</f>
        <v>【0.10】</v>
      </c>
    </row>
  </sheetData>
  <sheetProtection algorithmName="SHA-512" hashValue="Aqcq5FhEEkpSh7LC/LPqBYrdXFuq5iGvlAu6jxsPQlSgl2U881QaGnxy4K261Q+oUa2Dk/rERVJiHyok7VkpfQ==" saltValue="62JruZVrtaTe30W/TUdL0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75426</v>
      </c>
      <c r="D6" s="32">
        <f t="shared" si="3"/>
        <v>47</v>
      </c>
      <c r="E6" s="32">
        <f t="shared" si="3"/>
        <v>17</v>
      </c>
      <c r="F6" s="32">
        <f t="shared" si="3"/>
        <v>4</v>
      </c>
      <c r="G6" s="32">
        <f t="shared" si="3"/>
        <v>0</v>
      </c>
      <c r="H6" s="32" t="str">
        <f t="shared" si="3"/>
        <v>福島県　楢葉町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77.569999999999993</v>
      </c>
      <c r="Q6" s="33">
        <f t="shared" si="3"/>
        <v>77.680000000000007</v>
      </c>
      <c r="R6" s="33">
        <f t="shared" si="3"/>
        <v>2592</v>
      </c>
      <c r="S6" s="33">
        <f t="shared" si="3"/>
        <v>7143</v>
      </c>
      <c r="T6" s="33">
        <f t="shared" si="3"/>
        <v>103.64</v>
      </c>
      <c r="U6" s="33">
        <f t="shared" si="3"/>
        <v>68.92</v>
      </c>
      <c r="V6" s="33">
        <f t="shared" si="3"/>
        <v>6253</v>
      </c>
      <c r="W6" s="33">
        <f t="shared" si="3"/>
        <v>3.86</v>
      </c>
      <c r="X6" s="33">
        <f t="shared" si="3"/>
        <v>1619.95</v>
      </c>
      <c r="Y6" s="34">
        <f>IF(Y7="",NA(),Y7)</f>
        <v>100.45</v>
      </c>
      <c r="Z6" s="34">
        <f t="shared" ref="Z6:AH6" si="4">IF(Z7="",NA(),Z7)</f>
        <v>104.25</v>
      </c>
      <c r="AA6" s="34">
        <f t="shared" si="4"/>
        <v>129.30000000000001</v>
      </c>
      <c r="AB6" s="34">
        <f t="shared" si="4"/>
        <v>94.37</v>
      </c>
      <c r="AC6" s="34">
        <f t="shared" si="4"/>
        <v>106.78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11.43</v>
      </c>
      <c r="BR6" s="34">
        <f t="shared" ref="BR6:BZ6" si="8">IF(BR7="",NA(),BR7)</f>
        <v>33.57</v>
      </c>
      <c r="BS6" s="34">
        <f t="shared" si="8"/>
        <v>32.18</v>
      </c>
      <c r="BT6" s="34">
        <f t="shared" si="8"/>
        <v>14.92</v>
      </c>
      <c r="BU6" s="34">
        <f t="shared" si="8"/>
        <v>33.65</v>
      </c>
      <c r="BV6" s="34">
        <f t="shared" si="8"/>
        <v>64.63</v>
      </c>
      <c r="BW6" s="34">
        <f t="shared" si="8"/>
        <v>66.56</v>
      </c>
      <c r="BX6" s="34">
        <f t="shared" si="8"/>
        <v>66.22</v>
      </c>
      <c r="BY6" s="34">
        <f t="shared" si="8"/>
        <v>69.87</v>
      </c>
      <c r="BZ6" s="34">
        <f t="shared" si="8"/>
        <v>74.3</v>
      </c>
      <c r="CA6" s="33" t="str">
        <f>IF(CA7="","",IF(CA7="-","【-】","【"&amp;SUBSTITUTE(TEXT(CA7,"#,##0.00"),"-","△")&amp;"】"))</f>
        <v>【75.58】</v>
      </c>
      <c r="CB6" s="34">
        <f>IF(CB7="",NA(),CB7)</f>
        <v>1494.27</v>
      </c>
      <c r="CC6" s="34">
        <f t="shared" ref="CC6:CK6" si="9">IF(CC7="",NA(),CC7)</f>
        <v>502.31</v>
      </c>
      <c r="CD6" s="34">
        <f t="shared" si="9"/>
        <v>410.15</v>
      </c>
      <c r="CE6" s="34">
        <f t="shared" si="9"/>
        <v>888.91</v>
      </c>
      <c r="CF6" s="34">
        <f t="shared" si="9"/>
        <v>386.16</v>
      </c>
      <c r="CG6" s="34">
        <f t="shared" si="9"/>
        <v>245.75</v>
      </c>
      <c r="CH6" s="34">
        <f t="shared" si="9"/>
        <v>244.29</v>
      </c>
      <c r="CI6" s="34">
        <f t="shared" si="9"/>
        <v>246.72</v>
      </c>
      <c r="CJ6" s="34">
        <f t="shared" si="9"/>
        <v>234.96</v>
      </c>
      <c r="CK6" s="34">
        <f t="shared" si="9"/>
        <v>221.81</v>
      </c>
      <c r="CL6" s="33" t="str">
        <f>IF(CL7="","",IF(CL7="-","【-】","【"&amp;SUBSTITUTE(TEXT(CL7,"#,##0.00"),"-","△")&amp;"】"))</f>
        <v>【215.23】</v>
      </c>
      <c r="CM6" s="33">
        <f>IF(CM7="",NA(),CM7)</f>
        <v>0</v>
      </c>
      <c r="CN6" s="33">
        <f t="shared" ref="CN6:CV6" si="10">IF(CN7="",NA(),CN7)</f>
        <v>0</v>
      </c>
      <c r="CO6" s="33">
        <f t="shared" si="10"/>
        <v>0</v>
      </c>
      <c r="CP6" s="34">
        <f t="shared" si="10"/>
        <v>20.09</v>
      </c>
      <c r="CQ6" s="34">
        <f t="shared" si="10"/>
        <v>25.79</v>
      </c>
      <c r="CR6" s="34">
        <f t="shared" si="10"/>
        <v>43.65</v>
      </c>
      <c r="CS6" s="34">
        <f t="shared" si="10"/>
        <v>43.58</v>
      </c>
      <c r="CT6" s="34">
        <f t="shared" si="10"/>
        <v>41.35</v>
      </c>
      <c r="CU6" s="34">
        <f t="shared" si="10"/>
        <v>42.9</v>
      </c>
      <c r="CV6" s="34">
        <f t="shared" si="10"/>
        <v>43.36</v>
      </c>
      <c r="CW6" s="33" t="str">
        <f>IF(CW7="","",IF(CW7="-","【-】","【"&amp;SUBSTITUTE(TEXT(CW7,"#,##0.00"),"-","△")&amp;"】"))</f>
        <v>【42.66】</v>
      </c>
      <c r="CX6" s="34">
        <f>IF(CX7="",NA(),CX7)</f>
        <v>80.09</v>
      </c>
      <c r="CY6" s="34">
        <f t="shared" ref="CY6:DG6" si="11">IF(CY7="",NA(),CY7)</f>
        <v>80.09</v>
      </c>
      <c r="CZ6" s="34">
        <f t="shared" si="11"/>
        <v>80.09</v>
      </c>
      <c r="DA6" s="34">
        <f t="shared" si="11"/>
        <v>80.09</v>
      </c>
      <c r="DB6" s="34">
        <f t="shared" si="11"/>
        <v>80.09</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75426</v>
      </c>
      <c r="D7" s="36">
        <v>47</v>
      </c>
      <c r="E7" s="36">
        <v>17</v>
      </c>
      <c r="F7" s="36">
        <v>4</v>
      </c>
      <c r="G7" s="36">
        <v>0</v>
      </c>
      <c r="H7" s="36" t="s">
        <v>110</v>
      </c>
      <c r="I7" s="36" t="s">
        <v>111</v>
      </c>
      <c r="J7" s="36" t="s">
        <v>112</v>
      </c>
      <c r="K7" s="36" t="s">
        <v>113</v>
      </c>
      <c r="L7" s="36" t="s">
        <v>114</v>
      </c>
      <c r="M7" s="36" t="s">
        <v>115</v>
      </c>
      <c r="N7" s="37" t="s">
        <v>116</v>
      </c>
      <c r="O7" s="37" t="s">
        <v>117</v>
      </c>
      <c r="P7" s="37">
        <v>77.569999999999993</v>
      </c>
      <c r="Q7" s="37">
        <v>77.680000000000007</v>
      </c>
      <c r="R7" s="37">
        <v>2592</v>
      </c>
      <c r="S7" s="37">
        <v>7143</v>
      </c>
      <c r="T7" s="37">
        <v>103.64</v>
      </c>
      <c r="U7" s="37">
        <v>68.92</v>
      </c>
      <c r="V7" s="37">
        <v>6253</v>
      </c>
      <c r="W7" s="37">
        <v>3.86</v>
      </c>
      <c r="X7" s="37">
        <v>1619.95</v>
      </c>
      <c r="Y7" s="37">
        <v>100.45</v>
      </c>
      <c r="Z7" s="37">
        <v>104.25</v>
      </c>
      <c r="AA7" s="37">
        <v>129.30000000000001</v>
      </c>
      <c r="AB7" s="37">
        <v>94.37</v>
      </c>
      <c r="AC7" s="37">
        <v>106.78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1569.13</v>
      </c>
      <c r="BL7" s="37">
        <v>1436</v>
      </c>
      <c r="BM7" s="37">
        <v>1434.89</v>
      </c>
      <c r="BN7" s="37">
        <v>1298.9100000000001</v>
      </c>
      <c r="BO7" s="37">
        <v>1243.71</v>
      </c>
      <c r="BP7" s="37">
        <v>1225.44</v>
      </c>
      <c r="BQ7" s="37">
        <v>11.43</v>
      </c>
      <c r="BR7" s="37">
        <v>33.57</v>
      </c>
      <c r="BS7" s="37">
        <v>32.18</v>
      </c>
      <c r="BT7" s="37">
        <v>14.92</v>
      </c>
      <c r="BU7" s="37">
        <v>33.65</v>
      </c>
      <c r="BV7" s="37">
        <v>64.63</v>
      </c>
      <c r="BW7" s="37">
        <v>66.56</v>
      </c>
      <c r="BX7" s="37">
        <v>66.22</v>
      </c>
      <c r="BY7" s="37">
        <v>69.87</v>
      </c>
      <c r="BZ7" s="37">
        <v>74.3</v>
      </c>
      <c r="CA7" s="37">
        <v>75.58</v>
      </c>
      <c r="CB7" s="37">
        <v>1494.27</v>
      </c>
      <c r="CC7" s="37">
        <v>502.31</v>
      </c>
      <c r="CD7" s="37">
        <v>410.15</v>
      </c>
      <c r="CE7" s="37">
        <v>888.91</v>
      </c>
      <c r="CF7" s="37">
        <v>386.16</v>
      </c>
      <c r="CG7" s="37">
        <v>245.75</v>
      </c>
      <c r="CH7" s="37">
        <v>244.29</v>
      </c>
      <c r="CI7" s="37">
        <v>246.72</v>
      </c>
      <c r="CJ7" s="37">
        <v>234.96</v>
      </c>
      <c r="CK7" s="37">
        <v>221.81</v>
      </c>
      <c r="CL7" s="37">
        <v>215.23</v>
      </c>
      <c r="CM7" s="37">
        <v>0</v>
      </c>
      <c r="CN7" s="37">
        <v>0</v>
      </c>
      <c r="CO7" s="37">
        <v>0</v>
      </c>
      <c r="CP7" s="37">
        <v>20.09</v>
      </c>
      <c r="CQ7" s="37">
        <v>25.79</v>
      </c>
      <c r="CR7" s="37">
        <v>43.65</v>
      </c>
      <c r="CS7" s="37">
        <v>43.58</v>
      </c>
      <c r="CT7" s="37">
        <v>41.35</v>
      </c>
      <c r="CU7" s="37">
        <v>42.9</v>
      </c>
      <c r="CV7" s="37">
        <v>43.36</v>
      </c>
      <c r="CW7" s="37">
        <v>42.66</v>
      </c>
      <c r="CX7" s="37">
        <v>80.09</v>
      </c>
      <c r="CY7" s="37">
        <v>80.09</v>
      </c>
      <c r="CZ7" s="37">
        <v>80.09</v>
      </c>
      <c r="DA7" s="37">
        <v>80.09</v>
      </c>
      <c r="DB7" s="37">
        <v>80.09</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2019-01-22T00:36:17Z</cp:lastPrinted>
  <dcterms:created xsi:type="dcterms:W3CDTF">2018-12-03T09:12:28Z</dcterms:created>
  <dcterms:modified xsi:type="dcterms:W3CDTF">2019-02-18T08:18:39Z</dcterms:modified>
  <cp:category/>
</cp:coreProperties>
</file>