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QrYpFCbdguwdmB1Vt+66L/t565G5/pp9omLxhPzHYSAJwq8mL3k0t7czFKy7yofeYNCS75zjaxBeLkbCc5icjQ==" workbookSaltValue="YK38cIo3yXEtsEsufGBco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<sst xmlns="http://schemas.openxmlformats.org/spreadsheetml/2006/main" count="240" uniqueCount="127">
  <si>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</si>
  <si>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</si>
  <si>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</si>
  <si>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</si>
  <si>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</si>
  <si>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</si>
  <si>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</si>
  <si>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</si>
  <si>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</si>
  <si>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</si>
  <si>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</si>
  <si>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</si>
  <si>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</si>
  <si>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</si>
  <si>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</si>
  <si>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</si>
  <si>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</si>
  <si>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</si>
  <si>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</si>
  <si>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</si>
  <si>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</si>
  <si>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</si>
  <si>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</si>
  <si>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</si>
  <si>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</si>
  <si>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</si>
  <si>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</si>
  <si>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</si>
  <si>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</si>
  <si>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</si>
  <si>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</si>
  <si>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</si>
  <si>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</si>
  <si>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</si>
  <si>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</si>
  <si>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</si>
  <si>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</si>
  <si>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</si>
  <si>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</si>
  <si>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</si>
  <si>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</si>
  <si>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</si>
  <si>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</si>
  <si>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</si>
  <si>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</si>
  <si>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</si>
  <si>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</si>
  <si>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</si>
  <si>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</si>
  <si>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</si>
  <si>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</si>
  <si>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</si>
  <si>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</si>
  <si>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</si>
  <si>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</si>
  <si>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</si>
  <si>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</si>
  <si>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</si>
  <si>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</si>
  <si>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</si>
  <si>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</si>
  <si>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</si>
  <si>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</si>
  <si>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</si>
  <si>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</si>
  <si>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</si>
  <si>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</si>
  <si>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</si>
  <si>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</si>
  <si>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</si>
  <si>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</si>
  <si>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</si>
  <si>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</si>
  <si>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</si>
  <si>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</si>
  <si>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</si>
  <si>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</si>
  <si>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</si>
  <si>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</si>
  <si>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</si>
  <si>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</si>
  <si>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</si>
  <si>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</si>
  <si>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</si>
  <si>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</si>
  <si>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</si>
  <si>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</si>
  <si>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</si>
  <si>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</si>
  <si>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</si>
  <si>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</si>
  <si>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</si>
  <si>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</si>
  <si>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</si>
  <si>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</si>
  <si>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</si>
  <si>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</si>
  <si>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</si>
  <si>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</si>
  <si>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</si>
  <si>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</si>
  <si>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</si>
  <si>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</si>
  <si>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</si>
  <si>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</si>
  <si>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</si>
  <si>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</si>
  <si>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</si>
  <si>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</si>
  <si>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</si>
  <si>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</si>
  <si>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</si>
  <si>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</si>
  <si>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</si>
  <si>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農業集落排水</t>
  </si>
  <si>
    <t>F3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</si>
  <si>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</si>
  <si>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</si>
  <si>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</si>
  <si>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</si>
  <si>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</si>
  <si>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</si>
  <si>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</si>
  <si>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</si>
  <si>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phoneticPr fontId="15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</si>
  <si>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phoneticPr fontId="15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</si>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</sst>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7.0000000000000007E-2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22-4189-A294-14ACF2EDB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4144"/>
        <c:axId val="3398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0.03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2-4189-A294-14ACF2EDB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74144"/>
        <c:axId val="33988608"/>
      </c:lineChart>
      <c:dateAx>
        <c:axId val="3397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988608"/>
        <c:crosses val="autoZero"/>
        <c:auto val="1"/>
        <c:lblOffset val="100"/>
        <c:baseTimeUnit val="years"/>
      </c:dateAx>
      <c:valAx>
        <c:axId val="3398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7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92.68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11-407C-9688-CB273D012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28768"/>
        <c:axId val="3733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44.69</c:v>
                </c:pt>
                <c:pt idx="3">
                  <c:v>42.84</c:v>
                </c:pt>
                <c:pt idx="4">
                  <c:v>40.93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11-407C-9688-CB273D012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28768"/>
        <c:axId val="37335040"/>
      </c:lineChart>
      <c:dateAx>
        <c:axId val="3732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35040"/>
        <c:crosses val="autoZero"/>
        <c:auto val="1"/>
        <c:lblOffset val="100"/>
        <c:baseTimeUnit val="years"/>
      </c:dateAx>
      <c:valAx>
        <c:axId val="3733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2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80.709999999999994</c:v>
                </c:pt>
                <c:pt idx="1">
                  <c:v>82.15</c:v>
                </c:pt>
                <c:pt idx="2">
                  <c:v>84.75</c:v>
                </c:pt>
                <c:pt idx="3">
                  <c:v>88.32</c:v>
                </c:pt>
                <c:pt idx="4">
                  <c:v>84.45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F-4A46-A58C-0C3D956C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86496"/>
        <c:axId val="3738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69.67</c:v>
                </c:pt>
                <c:pt idx="3">
                  <c:v>66.3</c:v>
                </c:pt>
                <c:pt idx="4">
                  <c:v>62.73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CF-4A46-A58C-0C3D956C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6496"/>
        <c:axId val="37388672"/>
      </c:lineChart>
      <c:dateAx>
        <c:axId val="3738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88672"/>
        <c:crosses val="autoZero"/>
        <c:auto val="1"/>
        <c:lblOffset val="100"/>
        <c:baseTimeUnit val="years"/>
      </c:dateAx>
      <c:valAx>
        <c:axId val="3738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86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70.010000000000005</c:v>
                </c:pt>
                <c:pt idx="1">
                  <c:v>58.64</c:v>
                </c:pt>
                <c:pt idx="2">
                  <c:v>65.709999999999994</c:v>
                </c:pt>
                <c:pt idx="3">
                  <c:v>48.16</c:v>
                </c:pt>
                <c:pt idx="4">
                  <c:v>55.33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0A-4247-89A9-36A60CAD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64608"/>
        <c:axId val="3697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0A-4247-89A9-36A60CAD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4608"/>
        <c:axId val="36974976"/>
      </c:lineChart>
      <c:dateAx>
        <c:axId val="36964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974976"/>
        <c:crosses val="autoZero"/>
        <c:auto val="1"/>
        <c:lblOffset val="100"/>
        <c:baseTimeUnit val="years"/>
      </c:dateAx>
      <c:valAx>
        <c:axId val="3697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964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0C-4BBB-A897-0701802C6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0048"/>
        <c:axId val="3701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0C-4BBB-A897-0701802C6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0048"/>
        <c:axId val="37012224"/>
      </c:lineChart>
      <c:dateAx>
        <c:axId val="3701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2224"/>
        <c:crosses val="autoZero"/>
        <c:auto val="1"/>
        <c:lblOffset val="100"/>
        <c:baseTimeUnit val="years"/>
      </c:dateAx>
      <c:valAx>
        <c:axId val="3701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1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C-490E-A714-8322E22C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97472"/>
        <c:axId val="370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7C-490E-A714-8322E22C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7472"/>
        <c:axId val="37099008"/>
      </c:lineChart>
      <c:dateAx>
        <c:axId val="3709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99008"/>
        <c:crosses val="autoZero"/>
        <c:auto val="1"/>
        <c:lblOffset val="100"/>
        <c:baseTimeUnit val="years"/>
      </c:dateAx>
      <c:valAx>
        <c:axId val="370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9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C0-482A-8C33-A6C5E283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39968"/>
        <c:axId val="3714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C0-482A-8C33-A6C5E283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39968"/>
        <c:axId val="37141888"/>
      </c:lineChart>
      <c:dateAx>
        <c:axId val="3713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41888"/>
        <c:crosses val="autoZero"/>
        <c:auto val="1"/>
        <c:lblOffset val="100"/>
        <c:baseTimeUnit val="years"/>
      </c:dateAx>
      <c:valAx>
        <c:axId val="3714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3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76-4006-A643-DFE8E9BC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43840"/>
        <c:axId val="3745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76-4006-A643-DFE8E9BC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43840"/>
        <c:axId val="37450112"/>
      </c:lineChart>
      <c:dateAx>
        <c:axId val="3744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450112"/>
        <c:crosses val="autoZero"/>
        <c:auto val="1"/>
        <c:lblOffset val="100"/>
        <c:baseTimeUnit val="years"/>
      </c:dateAx>
      <c:valAx>
        <c:axId val="3745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443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9621.0400000000009</c:v>
                </c:pt>
                <c:pt idx="1">
                  <c:v>7880.32</c:v>
                </c:pt>
                <c:pt idx="2">
                  <c:v>6841</c:v>
                </c:pt>
                <c:pt idx="3">
                  <c:v>3084.91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60-42F4-800A-988F06F4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83648"/>
        <c:axId val="37485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979.89</c:v>
                </c:pt>
                <c:pt idx="3">
                  <c:v>1051.43</c:v>
                </c:pt>
                <c:pt idx="4">
                  <c:v>982.29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60-42F4-800A-988F06F4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3648"/>
        <c:axId val="37485568"/>
      </c:lineChart>
      <c:dateAx>
        <c:axId val="3748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485568"/>
        <c:crosses val="autoZero"/>
        <c:auto val="1"/>
        <c:lblOffset val="100"/>
        <c:baseTimeUnit val="years"/>
      </c:dateAx>
      <c:valAx>
        <c:axId val="37485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48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28.26</c:v>
                </c:pt>
                <c:pt idx="1">
                  <c:v>25.8</c:v>
                </c:pt>
                <c:pt idx="2">
                  <c:v>16.54</c:v>
                </c:pt>
                <c:pt idx="3">
                  <c:v>32.06</c:v>
                </c:pt>
                <c:pt idx="4">
                  <c:v>21.83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DE-47FB-A4C3-2D349CD4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9120"/>
        <c:axId val="3719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41.34</c:v>
                </c:pt>
                <c:pt idx="3">
                  <c:v>40.06</c:v>
                </c:pt>
                <c:pt idx="4">
                  <c:v>41.25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DE-47FB-A4C3-2D349CD4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9120"/>
        <c:axId val="37191040"/>
      </c:lineChart>
      <c:dateAx>
        <c:axId val="3718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91040"/>
        <c:crosses val="autoZero"/>
        <c:auto val="1"/>
        <c:lblOffset val="100"/>
        <c:baseTimeUnit val="years"/>
      </c:dateAx>
      <c:valAx>
        <c:axId val="3719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8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564.38</c:v>
                </c:pt>
                <c:pt idx="1">
                  <c:v>716.99</c:v>
                </c:pt>
                <c:pt idx="2">
                  <c:v>1145.3599999999999</c:v>
                </c:pt>
                <c:pt idx="3">
                  <c:v>652.04</c:v>
                </c:pt>
                <c:pt idx="4">
                  <c:v>903.08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F-48BF-9BE0-ED0297974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95616"/>
        <c:axId val="3729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357.49</c:v>
                </c:pt>
                <c:pt idx="3">
                  <c:v>355.22</c:v>
                </c:pt>
                <c:pt idx="4">
                  <c:v>334.48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2F-48BF-9BE0-ED0297974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95616"/>
        <c:axId val="37297536"/>
      </c:lineChart>
      <c:dateAx>
        <c:axId val="3729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97536"/>
        <c:crosses val="autoZero"/>
        <c:auto val="1"/>
        <c:lblOffset val="100"/>
        <c:baseTimeUnit val="years"/>
      </c:dateAx>
      <c:valAx>
        <c:axId val="3729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9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昭和村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農業集落排水</v>
      </c>
      <c r="Q8" s="47"/>
      <c r="R8" s="47"/>
      <c r="S8" s="47"/>
      <c r="T8" s="47"/>
      <c r="U8" s="47"/>
      <c r="V8" s="47"/>
      <c r="W8" s="47" t="str">
        <f>データ!L6</f>
        <v>F3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1294</v>
      </c>
      <c r="AM8" s="49"/>
      <c r="AN8" s="49"/>
      <c r="AO8" s="49"/>
      <c r="AP8" s="49"/>
      <c r="AQ8" s="49"/>
      <c r="AR8" s="49"/>
      <c r="AS8" s="49"/>
      <c r="AT8" s="44">
        <f>データ!T6</f>
        <v>209.46</v>
      </c>
      <c r="AU8" s="44"/>
      <c r="AV8" s="44"/>
      <c r="AW8" s="44"/>
      <c r="AX8" s="44"/>
      <c r="AY8" s="44"/>
      <c r="AZ8" s="44"/>
      <c r="BA8" s="44"/>
      <c r="BB8" s="44">
        <f>データ!U6</f>
        <v>6.18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32.78</v>
      </c>
      <c r="Q10" s="44"/>
      <c r="R10" s="44"/>
      <c r="S10" s="44"/>
      <c r="T10" s="44"/>
      <c r="U10" s="44"/>
      <c r="V10" s="44"/>
      <c r="W10" s="44">
        <f>データ!Q6</f>
        <v>57.86</v>
      </c>
      <c r="X10" s="44"/>
      <c r="Y10" s="44"/>
      <c r="Z10" s="44"/>
      <c r="AA10" s="44"/>
      <c r="AB10" s="44"/>
      <c r="AC10" s="44"/>
      <c r="AD10" s="49">
        <f>データ!R6</f>
        <v>3240</v>
      </c>
      <c r="AE10" s="49"/>
      <c r="AF10" s="49"/>
      <c r="AG10" s="49"/>
      <c r="AH10" s="49"/>
      <c r="AI10" s="49"/>
      <c r="AJ10" s="49"/>
      <c r="AK10" s="2"/>
      <c r="AL10" s="49">
        <f>データ!V6</f>
        <v>418</v>
      </c>
      <c r="AM10" s="49"/>
      <c r="AN10" s="49"/>
      <c r="AO10" s="49"/>
      <c r="AP10" s="49"/>
      <c r="AQ10" s="49"/>
      <c r="AR10" s="49"/>
      <c r="AS10" s="49"/>
      <c r="AT10" s="44">
        <f>データ!W6</f>
        <v>0.79</v>
      </c>
      <c r="AU10" s="44"/>
      <c r="AV10" s="44"/>
      <c r="AW10" s="44"/>
      <c r="AX10" s="44"/>
      <c r="AY10" s="44"/>
      <c r="AZ10" s="44"/>
      <c r="BA10" s="44"/>
      <c r="BB10" s="44">
        <f>データ!X6</f>
        <v>529.11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125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126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57</v>
      </c>
      <c r="O86" s="25" t="str">
        <f>データ!EO6</f>
        <v>【0.11】</v>
      </c>
    </row>
  </sheetData>
  <sheetProtection algorithmName="SHA-512" hashValue="PRM83V8eIefqOwMDdmdo8qSxg02sR5AroHm4TmD3eFbgqM5bH21v5uBo1j/ZmY+saqThV0QBc9AG2+f2rTRP3A==" saltValue="c1SuNtiASO0bqGu8bhZNA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>
      <c r="A6" s="27" t="s">
        <v>110</v>
      </c>
      <c r="B6" s="32">
        <f>B7</f>
        <v>2017</v>
      </c>
      <c r="C6" s="32">
        <f t="shared" ref="C6:X6" si="3">C7</f>
        <v>74462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福島県　昭和村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32.78</v>
      </c>
      <c r="Q6" s="33">
        <f t="shared" si="3"/>
        <v>57.86</v>
      </c>
      <c r="R6" s="33">
        <f t="shared" si="3"/>
        <v>3240</v>
      </c>
      <c r="S6" s="33">
        <f t="shared" si="3"/>
        <v>1294</v>
      </c>
      <c r="T6" s="33">
        <f t="shared" si="3"/>
        <v>209.46</v>
      </c>
      <c r="U6" s="33">
        <f t="shared" si="3"/>
        <v>6.18</v>
      </c>
      <c r="V6" s="33">
        <f t="shared" si="3"/>
        <v>418</v>
      </c>
      <c r="W6" s="33">
        <f t="shared" si="3"/>
        <v>0.79</v>
      </c>
      <c r="X6" s="33">
        <f t="shared" si="3"/>
        <v>529.11</v>
      </c>
      <c r="Y6" s="34">
        <f>IF(Y7="",NA(),Y7)</f>
        <v>70.010000000000005</v>
      </c>
      <c r="Z6" s="34">
        <f t="shared" ref="Z6:AH6" si="4">IF(Z7="",NA(),Z7)</f>
        <v>58.64</v>
      </c>
      <c r="AA6" s="34">
        <f t="shared" si="4"/>
        <v>65.709999999999994</v>
      </c>
      <c r="AB6" s="34">
        <f t="shared" si="4"/>
        <v>48.16</v>
      </c>
      <c r="AC6" s="34">
        <f t="shared" si="4"/>
        <v>55.33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9621.0400000000009</v>
      </c>
      <c r="BG6" s="34">
        <f t="shared" ref="BG6:BO6" si="7">IF(BG7="",NA(),BG7)</f>
        <v>7880.32</v>
      </c>
      <c r="BH6" s="34">
        <f t="shared" si="7"/>
        <v>6841</v>
      </c>
      <c r="BI6" s="34">
        <f t="shared" si="7"/>
        <v>3084.91</v>
      </c>
      <c r="BJ6" s="33">
        <f t="shared" si="7"/>
        <v>0</v>
      </c>
      <c r="BK6" s="34">
        <f t="shared" si="7"/>
        <v>1117.1099999999999</v>
      </c>
      <c r="BL6" s="34">
        <f t="shared" si="7"/>
        <v>1161.05</v>
      </c>
      <c r="BM6" s="34">
        <f t="shared" si="7"/>
        <v>979.89</v>
      </c>
      <c r="BN6" s="34">
        <f t="shared" si="7"/>
        <v>1051.43</v>
      </c>
      <c r="BO6" s="34">
        <f t="shared" si="7"/>
        <v>982.29</v>
      </c>
      <c r="BP6" s="33" t="str">
        <f>IF(BP7="","",IF(BP7="-","【-】","【"&amp;SUBSTITUTE(TEXT(BP7,"#,##0.00"),"-","△")&amp;"】"))</f>
        <v>【814.89】</v>
      </c>
      <c r="BQ6" s="34">
        <f>IF(BQ7="",NA(),BQ7)</f>
        <v>28.26</v>
      </c>
      <c r="BR6" s="34">
        <f t="shared" ref="BR6:BZ6" si="8">IF(BR7="",NA(),BR7)</f>
        <v>25.8</v>
      </c>
      <c r="BS6" s="34">
        <f t="shared" si="8"/>
        <v>16.54</v>
      </c>
      <c r="BT6" s="34">
        <f t="shared" si="8"/>
        <v>32.06</v>
      </c>
      <c r="BU6" s="34">
        <f t="shared" si="8"/>
        <v>21.83</v>
      </c>
      <c r="BV6" s="34">
        <f t="shared" si="8"/>
        <v>41.04</v>
      </c>
      <c r="BW6" s="34">
        <f t="shared" si="8"/>
        <v>41.08</v>
      </c>
      <c r="BX6" s="34">
        <f t="shared" si="8"/>
        <v>41.34</v>
      </c>
      <c r="BY6" s="34">
        <f t="shared" si="8"/>
        <v>40.06</v>
      </c>
      <c r="BZ6" s="34">
        <f t="shared" si="8"/>
        <v>41.25</v>
      </c>
      <c r="CA6" s="33" t="str">
        <f>IF(CA7="","",IF(CA7="-","【-】","【"&amp;SUBSTITUTE(TEXT(CA7,"#,##0.00"),"-","△")&amp;"】"))</f>
        <v>【60.64】</v>
      </c>
      <c r="CB6" s="34">
        <f>IF(CB7="",NA(),CB7)</f>
        <v>564.38</v>
      </c>
      <c r="CC6" s="34">
        <f t="shared" ref="CC6:CK6" si="9">IF(CC7="",NA(),CC7)</f>
        <v>716.99</v>
      </c>
      <c r="CD6" s="34">
        <f t="shared" si="9"/>
        <v>1145.3599999999999</v>
      </c>
      <c r="CE6" s="34">
        <f t="shared" si="9"/>
        <v>652.04</v>
      </c>
      <c r="CF6" s="34">
        <f t="shared" si="9"/>
        <v>903.08</v>
      </c>
      <c r="CG6" s="34">
        <f t="shared" si="9"/>
        <v>357.08</v>
      </c>
      <c r="CH6" s="34">
        <f t="shared" si="9"/>
        <v>378.08</v>
      </c>
      <c r="CI6" s="34">
        <f t="shared" si="9"/>
        <v>357.49</v>
      </c>
      <c r="CJ6" s="34">
        <f t="shared" si="9"/>
        <v>355.22</v>
      </c>
      <c r="CK6" s="34">
        <f t="shared" si="9"/>
        <v>334.48</v>
      </c>
      <c r="CL6" s="33" t="str">
        <f>IF(CL7="","",IF(CL7="-","【-】","【"&amp;SUBSTITUTE(TEXT(CL7,"#,##0.00"),"-","△")&amp;"】"))</f>
        <v>【255.52】</v>
      </c>
      <c r="CM6" s="33">
        <f>IF(CM7="",NA(),CM7)</f>
        <v>0</v>
      </c>
      <c r="CN6" s="33">
        <f t="shared" ref="CN6:CV6" si="10">IF(CN7="",NA(),CN7)</f>
        <v>0</v>
      </c>
      <c r="CO6" s="33">
        <f t="shared" si="10"/>
        <v>0</v>
      </c>
      <c r="CP6" s="34">
        <f t="shared" si="10"/>
        <v>92.68</v>
      </c>
      <c r="CQ6" s="33">
        <f t="shared" si="10"/>
        <v>0</v>
      </c>
      <c r="CR6" s="34">
        <f t="shared" si="10"/>
        <v>45.95</v>
      </c>
      <c r="CS6" s="34">
        <f t="shared" si="10"/>
        <v>44.69</v>
      </c>
      <c r="CT6" s="34">
        <f t="shared" si="10"/>
        <v>44.69</v>
      </c>
      <c r="CU6" s="34">
        <f t="shared" si="10"/>
        <v>42.84</v>
      </c>
      <c r="CV6" s="34">
        <f t="shared" si="10"/>
        <v>40.93</v>
      </c>
      <c r="CW6" s="33" t="str">
        <f>IF(CW7="","",IF(CW7="-","【-】","【"&amp;SUBSTITUTE(TEXT(CW7,"#,##0.00"),"-","△")&amp;"】"))</f>
        <v>【52.49】</v>
      </c>
      <c r="CX6" s="34">
        <f>IF(CX7="",NA(),CX7)</f>
        <v>80.709999999999994</v>
      </c>
      <c r="CY6" s="34">
        <f t="shared" ref="CY6:DG6" si="11">IF(CY7="",NA(),CY7)</f>
        <v>82.15</v>
      </c>
      <c r="CZ6" s="34">
        <f t="shared" si="11"/>
        <v>84.75</v>
      </c>
      <c r="DA6" s="34">
        <f t="shared" si="11"/>
        <v>88.32</v>
      </c>
      <c r="DB6" s="34">
        <f t="shared" si="11"/>
        <v>84.45</v>
      </c>
      <c r="DC6" s="34">
        <f t="shared" si="11"/>
        <v>71.97</v>
      </c>
      <c r="DD6" s="34">
        <f t="shared" si="11"/>
        <v>70.59</v>
      </c>
      <c r="DE6" s="34">
        <f t="shared" si="11"/>
        <v>69.67</v>
      </c>
      <c r="DF6" s="34">
        <f t="shared" si="11"/>
        <v>66.3</v>
      </c>
      <c r="DG6" s="34">
        <f t="shared" si="11"/>
        <v>62.73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>
        <f>IF(EE7="",NA(),EE7)</f>
        <v>7.0000000000000007E-2</v>
      </c>
      <c r="EF6" s="34">
        <f t="shared" ref="EF6:EN6" si="14">IF(EF7="",NA(),EF7)</f>
        <v>7.0000000000000007E-2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7.0000000000000007E-2</v>
      </c>
      <c r="EL6" s="34">
        <f t="shared" si="14"/>
        <v>0.02</v>
      </c>
      <c r="EM6" s="34">
        <f t="shared" si="14"/>
        <v>0.03</v>
      </c>
      <c r="EN6" s="33">
        <f t="shared" si="14"/>
        <v>0</v>
      </c>
      <c r="EO6" s="33" t="str">
        <f>IF(EO7="","",IF(EO7="-","【-】","【"&amp;SUBSTITUTE(TEXT(EO7,"#,##0.00"),"-","△")&amp;"】"))</f>
        <v>【0.11】</v>
      </c>
    </row>
    <row r="7" spans="1:145" s="35" customFormat="1">
      <c r="A7" s="27"/>
      <c r="B7" s="36">
        <v>2017</v>
      </c>
      <c r="C7" s="36">
        <v>74462</v>
      </c>
      <c r="D7" s="36">
        <v>47</v>
      </c>
      <c r="E7" s="36">
        <v>17</v>
      </c>
      <c r="F7" s="36">
        <v>5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32.78</v>
      </c>
      <c r="Q7" s="37">
        <v>57.86</v>
      </c>
      <c r="R7" s="37">
        <v>3240</v>
      </c>
      <c r="S7" s="37">
        <v>1294</v>
      </c>
      <c r="T7" s="37">
        <v>209.46</v>
      </c>
      <c r="U7" s="37">
        <v>6.18</v>
      </c>
      <c r="V7" s="37">
        <v>418</v>
      </c>
      <c r="W7" s="37">
        <v>0.79</v>
      </c>
      <c r="X7" s="37">
        <v>529.11</v>
      </c>
      <c r="Y7" s="37">
        <v>70.010000000000005</v>
      </c>
      <c r="Z7" s="37">
        <v>58.64</v>
      </c>
      <c r="AA7" s="37">
        <v>65.709999999999994</v>
      </c>
      <c r="AB7" s="37">
        <v>48.16</v>
      </c>
      <c r="AC7" s="37">
        <v>55.33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9621.0400000000009</v>
      </c>
      <c r="BG7" s="37">
        <v>7880.32</v>
      </c>
      <c r="BH7" s="37">
        <v>6841</v>
      </c>
      <c r="BI7" s="37">
        <v>3084.91</v>
      </c>
      <c r="BJ7" s="37">
        <v>0</v>
      </c>
      <c r="BK7" s="37">
        <v>1117.1099999999999</v>
      </c>
      <c r="BL7" s="37">
        <v>1161.05</v>
      </c>
      <c r="BM7" s="37">
        <v>979.89</v>
      </c>
      <c r="BN7" s="37">
        <v>1051.43</v>
      </c>
      <c r="BO7" s="37">
        <v>982.29</v>
      </c>
      <c r="BP7" s="37">
        <v>814.89</v>
      </c>
      <c r="BQ7" s="37">
        <v>28.26</v>
      </c>
      <c r="BR7" s="37">
        <v>25.8</v>
      </c>
      <c r="BS7" s="37">
        <v>16.54</v>
      </c>
      <c r="BT7" s="37">
        <v>32.06</v>
      </c>
      <c r="BU7" s="37">
        <v>21.83</v>
      </c>
      <c r="BV7" s="37">
        <v>41.04</v>
      </c>
      <c r="BW7" s="37">
        <v>41.08</v>
      </c>
      <c r="BX7" s="37">
        <v>41.34</v>
      </c>
      <c r="BY7" s="37">
        <v>40.06</v>
      </c>
      <c r="BZ7" s="37">
        <v>41.25</v>
      </c>
      <c r="CA7" s="37">
        <v>60.64</v>
      </c>
      <c r="CB7" s="37">
        <v>564.38</v>
      </c>
      <c r="CC7" s="37">
        <v>716.99</v>
      </c>
      <c r="CD7" s="37">
        <v>1145.3599999999999</v>
      </c>
      <c r="CE7" s="37">
        <v>652.04</v>
      </c>
      <c r="CF7" s="37">
        <v>903.08</v>
      </c>
      <c r="CG7" s="37">
        <v>357.08</v>
      </c>
      <c r="CH7" s="37">
        <v>378.08</v>
      </c>
      <c r="CI7" s="37">
        <v>357.49</v>
      </c>
      <c r="CJ7" s="37">
        <v>355.22</v>
      </c>
      <c r="CK7" s="37">
        <v>334.48</v>
      </c>
      <c r="CL7" s="37">
        <v>255.52</v>
      </c>
      <c r="CM7" s="37">
        <v>0</v>
      </c>
      <c r="CN7" s="37">
        <v>0</v>
      </c>
      <c r="CO7" s="37">
        <v>0</v>
      </c>
      <c r="CP7" s="37">
        <v>92.68</v>
      </c>
      <c r="CQ7" s="37">
        <v>0</v>
      </c>
      <c r="CR7" s="37">
        <v>45.95</v>
      </c>
      <c r="CS7" s="37">
        <v>44.69</v>
      </c>
      <c r="CT7" s="37">
        <v>44.69</v>
      </c>
      <c r="CU7" s="37">
        <v>42.84</v>
      </c>
      <c r="CV7" s="37">
        <v>40.93</v>
      </c>
      <c r="CW7" s="37">
        <v>52.49</v>
      </c>
      <c r="CX7" s="37">
        <v>80.709999999999994</v>
      </c>
      <c r="CY7" s="37">
        <v>82.15</v>
      </c>
      <c r="CZ7" s="37">
        <v>84.75</v>
      </c>
      <c r="DA7" s="37">
        <v>88.32</v>
      </c>
      <c r="DB7" s="37">
        <v>84.45</v>
      </c>
      <c r="DC7" s="37">
        <v>71.97</v>
      </c>
      <c r="DD7" s="37">
        <v>70.59</v>
      </c>
      <c r="DE7" s="37">
        <v>69.67</v>
      </c>
      <c r="DF7" s="37">
        <v>66.3</v>
      </c>
      <c r="DG7" s="37">
        <v>62.73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7.0000000000000007E-2</v>
      </c>
      <c r="EF7" s="37">
        <v>7.0000000000000007E-2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0.02</v>
      </c>
      <c r="EM7" s="37">
        <v>0.03</v>
      </c>
      <c r="EN7" s="37">
        <v>0</v>
      </c>
      <c r="EO7" s="37">
        <v>0.11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2019-02-13T08:36:45Z</dcterms:modified>
</cp:coreProperties>
</file>