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6xemHKc95QJcKWQSNt7qO1jrF8vqNbvN63EpTZ/gKh/4V+KIlK64kbPTnkEcuYpLSKjMudCcNCqsKHx+db1A+A==" workbookSaltValue="WsuyI/XQLP4ImGo4bsM04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W10" i="4"/>
  <c r="I10" i="4"/>
  <c r="BB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<sst xmlns="http://schemas.openxmlformats.org/spreadsheetml/2006/main" count="240" uniqueCount="126">
  <si>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</si>
  <si>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</si>
  <si>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</si>
  <si>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</si>
  <si>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</si>
  <si>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</si>
  <si>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</si>
  <si>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</si>
  <si>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</si>
  <si>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</si>
  <si>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</si>
  <si>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</si>
  <si>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</si>
  <si>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</si>
  <si>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</si>
  <si>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</si>
  <si>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</si>
  <si>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</si>
  <si>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</si>
  <si>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</si>
  <si>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</si>
  <si>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</si>
  <si>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</si>
  <si>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</si>
  <si>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</si>
  <si>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</si>
  <si>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</si>
  <si>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</si>
  <si>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</si>
  <si>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</si>
  <si>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</si>
  <si>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</si>
  <si>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</si>
  <si>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</si>
  <si>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</si>
  <si>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</si>
  <si>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</si>
  <si>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</si>
  <si>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</si>
  <si>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</si>
  <si>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</si>
  <si>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</si>
  <si>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</si>
  <si>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</si>
  <si>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</si>
  <si>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</si>
  <si>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</si>
  <si>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</si>
  <si>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</si>
  <si>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</si>
  <si>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</si>
  <si>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</si>
  <si>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</si>
  <si>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</si>
  <si>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</si>
  <si>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</si>
  <si>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</si>
  <si>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</si>
  <si>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</si>
  <si>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</si>
  <si>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</si>
  <si>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</si>
  <si>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</si>
  <si>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</si>
  <si>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</si>
  <si>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</si>
  <si>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</si>
  <si>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</si>
  <si>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</si>
  <si>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</si>
  <si>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</si>
  <si>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</si>
  <si>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</si>
  <si>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</si>
  <si>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</si>
  <si>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</si>
  <si>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</si>
  <si>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</si>
  <si>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</si>
  <si>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</si>
  <si>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</si>
  <si>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</si>
  <si>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</si>
  <si>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</si>
  <si>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</si>
  <si>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</si>
  <si>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</si>
  <si>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</si>
  <si>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</si>
  <si>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</si>
  <si>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</si>
  <si>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</si>
  <si>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</si>
  <si>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</si>
  <si>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</si>
  <si>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</si>
  <si>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</si>
  <si>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</si>
  <si>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</si>
  <si>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</si>
  <si>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</si>
  <si>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</si>
  <si>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</si>
  <si>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</si>
  <si>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</si>
  <si>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</si>
  <si>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</si>
  <si>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</si>
  <si>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</si>
  <si>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</si>
  <si>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湯川村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</si>
  <si>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</si>
  <si>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</si>
  <si>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</si>
  <si>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</si>
  <si>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</si>
  <si>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</si>
  <si>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</si>
  <si>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</si>
  <si>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</si>
  <si>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</si>
  <si>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</si>
  <si>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</si>
  <si>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供用開始後16年経過しているが、管渠については特に大きな支障はない。
　処理場水処理施設・電気設備関係の修繕費が増加の傾向にある。</t>
    <rPh sb="1" eb="3">
      <t>キョウヨウ</t>
    </rPh>
    <rPh sb="3" eb="6">
      <t>カイシゴ</t>
    </rPh>
    <rPh sb="8" eb="9">
      <t>ネン</t>
    </rPh>
    <rPh sb="9" eb="11">
      <t>ケイカ</t>
    </rPh>
    <rPh sb="17" eb="19">
      <t>カンキョ</t>
    </rPh>
    <rPh sb="24" eb="25">
      <t>トク</t>
    </rPh>
    <rPh sb="26" eb="27">
      <t>オオ</t>
    </rPh>
    <rPh sb="29" eb="31">
      <t>シショウ</t>
    </rPh>
    <rPh sb="37" eb="39">
      <t>ショリ</t>
    </rPh>
    <rPh sb="39" eb="40">
      <t>ジョウ</t>
    </rPh>
    <rPh sb="40" eb="41">
      <t>ミズ</t>
    </rPh>
    <rPh sb="41" eb="43">
      <t>ショリ</t>
    </rPh>
    <rPh sb="43" eb="45">
      <t>シセツ</t>
    </rPh>
    <rPh sb="46" eb="48">
      <t>デンキ</t>
    </rPh>
    <rPh sb="48" eb="50">
      <t>セツビ</t>
    </rPh>
    <rPh sb="50" eb="52">
      <t>カンケイ</t>
    </rPh>
    <rPh sb="53" eb="55">
      <t>シュウゼン</t>
    </rPh>
    <rPh sb="55" eb="56">
      <t>ヒ</t>
    </rPh>
    <rPh sb="57" eb="59">
      <t>ゾウカ</t>
    </rPh>
    <rPh sb="60" eb="62">
      <t>ケイコウ</t>
    </rPh>
    <phoneticPr fontId="4"/>
  </si>
  <si>
    <t>　収益的収支比率が50％を下回っており、一般会計繰入金で不足分を補填している。
　経営規模に比べて企業債の規模が大きいことが、収益圧迫要因になっている。
　経費回収率は増加し、汚水処理費原価は大幅に減少した。</t>
    <rPh sb="1" eb="4">
      <t>シュウエキテキ</t>
    </rPh>
    <rPh sb="4" eb="6">
      <t>シュウシ</t>
    </rPh>
    <rPh sb="6" eb="8">
      <t>ヒリツ</t>
    </rPh>
    <rPh sb="13" eb="15">
      <t>シタマワ</t>
    </rPh>
    <rPh sb="20" eb="22">
      <t>イッパン</t>
    </rPh>
    <rPh sb="22" eb="24">
      <t>カイケイ</t>
    </rPh>
    <rPh sb="24" eb="26">
      <t>クリイレ</t>
    </rPh>
    <rPh sb="26" eb="27">
      <t>キン</t>
    </rPh>
    <rPh sb="28" eb="31">
      <t>フソクブン</t>
    </rPh>
    <rPh sb="32" eb="34">
      <t>ホテン</t>
    </rPh>
    <rPh sb="41" eb="43">
      <t>ケイエイ</t>
    </rPh>
    <rPh sb="43" eb="45">
      <t>キボ</t>
    </rPh>
    <rPh sb="46" eb="47">
      <t>クラ</t>
    </rPh>
    <rPh sb="49" eb="51">
      <t>キギョウ</t>
    </rPh>
    <rPh sb="51" eb="52">
      <t>サイ</t>
    </rPh>
    <rPh sb="53" eb="55">
      <t>キボ</t>
    </rPh>
    <rPh sb="56" eb="57">
      <t>オオ</t>
    </rPh>
    <rPh sb="63" eb="65">
      <t>シュウエキ</t>
    </rPh>
    <rPh sb="65" eb="67">
      <t>アッパク</t>
    </rPh>
    <rPh sb="67" eb="69">
      <t>ヨウイン</t>
    </rPh>
    <rPh sb="78" eb="80">
      <t>ケイヒ</t>
    </rPh>
    <rPh sb="80" eb="82">
      <t>カイシュウ</t>
    </rPh>
    <rPh sb="82" eb="83">
      <t>リツ</t>
    </rPh>
    <rPh sb="84" eb="86">
      <t>ゾウカ</t>
    </rPh>
    <rPh sb="88" eb="90">
      <t>オスイ</t>
    </rPh>
    <rPh sb="90" eb="92">
      <t>ショリ</t>
    </rPh>
    <rPh sb="92" eb="93">
      <t>ヒ</t>
    </rPh>
    <rPh sb="93" eb="95">
      <t>ゲンカ</t>
    </rPh>
    <rPh sb="96" eb="98">
      <t>オオハバ</t>
    </rPh>
    <rPh sb="99" eb="101">
      <t>ゲンショウ</t>
    </rPh>
    <phoneticPr fontId="4"/>
  </si>
  <si>
    <t>　接続率を向上させると共に、料金の改定、特定環境保全公共下水道事業との統合など、運営体制のあり方を見直す必要がある。
　施設管理の効率性を高めるために、機能診断を行う予定である。</t>
    <rPh sb="1" eb="3">
      <t>セツゾク</t>
    </rPh>
    <rPh sb="3" eb="4">
      <t>リツ</t>
    </rPh>
    <rPh sb="5" eb="7">
      <t>コウジョウ</t>
    </rPh>
    <rPh sb="11" eb="12">
      <t>トモ</t>
    </rPh>
    <rPh sb="14" eb="16">
      <t>リョウキン</t>
    </rPh>
    <rPh sb="17" eb="19">
      <t>カイテイ</t>
    </rPh>
    <rPh sb="20" eb="22">
      <t>トクテイ</t>
    </rPh>
    <rPh sb="22" eb="24">
      <t>カンキョウ</t>
    </rPh>
    <rPh sb="24" eb="26">
      <t>ホゼン</t>
    </rPh>
    <rPh sb="26" eb="28">
      <t>コウキョウ</t>
    </rPh>
    <rPh sb="28" eb="31">
      <t>ゲスイドウ</t>
    </rPh>
    <rPh sb="31" eb="33">
      <t>ジギョウ</t>
    </rPh>
    <rPh sb="35" eb="37">
      <t>トウゴウ</t>
    </rPh>
    <rPh sb="40" eb="42">
      <t>ウンエイ</t>
    </rPh>
    <rPh sb="42" eb="44">
      <t>タイセイ</t>
    </rPh>
    <rPh sb="47" eb="48">
      <t>カタ</t>
    </rPh>
    <rPh sb="49" eb="51">
      <t>ミナオ</t>
    </rPh>
    <rPh sb="52" eb="54">
      <t>ヒツヨウ</t>
    </rPh>
    <rPh sb="60" eb="62">
      <t>シセツ</t>
    </rPh>
    <rPh sb="62" eb="64">
      <t>カンリ</t>
    </rPh>
    <rPh sb="65" eb="68">
      <t>コウリツセイ</t>
    </rPh>
    <rPh sb="69" eb="70">
      <t>タカ</t>
    </rPh>
    <rPh sb="76" eb="78">
      <t>キノウ</t>
    </rPh>
    <rPh sb="78" eb="80">
      <t>シンダン</t>
    </rPh>
    <rPh sb="81" eb="82">
      <t>オコナ</t>
    </rPh>
    <rPh sb="83" eb="85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</si>
</sst>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4-43F0-82B7-F254E192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42368"/>
        <c:axId val="4846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F4-43F0-82B7-F254E192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2368"/>
        <c:axId val="48460928"/>
      </c:lineChart>
      <c:dateAx>
        <c:axId val="4844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460928"/>
        <c:crosses val="autoZero"/>
        <c:auto val="1"/>
        <c:lblOffset val="100"/>
        <c:baseTimeUnit val="years"/>
      </c:dateAx>
      <c:valAx>
        <c:axId val="4846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44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50.45</c:v>
                </c:pt>
                <c:pt idx="1">
                  <c:v>50</c:v>
                </c:pt>
                <c:pt idx="2">
                  <c:v>47.53</c:v>
                </c:pt>
                <c:pt idx="3">
                  <c:v>46.86</c:v>
                </c:pt>
                <c:pt idx="4">
                  <c:v>49.1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29-4AD6-9A82-E30242B5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42624"/>
        <c:axId val="34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44.69</c:v>
                </c:pt>
                <c:pt idx="2">
                  <c:v>44.69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29-4AD6-9A82-E30242B5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2624"/>
        <c:axId val="34444800"/>
      </c:lineChart>
      <c:dateAx>
        <c:axId val="3444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44800"/>
        <c:crosses val="autoZero"/>
        <c:auto val="1"/>
        <c:lblOffset val="100"/>
        <c:baseTimeUnit val="years"/>
      </c:dateAx>
      <c:valAx>
        <c:axId val="34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42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64.78</c:v>
                </c:pt>
                <c:pt idx="1">
                  <c:v>64.87</c:v>
                </c:pt>
                <c:pt idx="2">
                  <c:v>66.09</c:v>
                </c:pt>
                <c:pt idx="3">
                  <c:v>74.87</c:v>
                </c:pt>
                <c:pt idx="4">
                  <c:v>74.98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A7-4D2C-A425-D68C3B70C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5872"/>
        <c:axId val="3449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70.59</c:v>
                </c:pt>
                <c:pt idx="2">
                  <c:v>69.67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A7-4D2C-A425-D68C3B70C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95872"/>
        <c:axId val="34498048"/>
      </c:lineChart>
      <c:dateAx>
        <c:axId val="3449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98048"/>
        <c:crosses val="autoZero"/>
        <c:auto val="1"/>
        <c:lblOffset val="100"/>
        <c:baseTimeUnit val="years"/>
      </c:dateAx>
      <c:valAx>
        <c:axId val="3449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9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52.61</c:v>
                </c:pt>
                <c:pt idx="2">
                  <c:v>45.9</c:v>
                </c:pt>
                <c:pt idx="3">
                  <c:v>48.54</c:v>
                </c:pt>
                <c:pt idx="4">
                  <c:v>47.46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D2-4ADE-A854-0910609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7296"/>
        <c:axId val="3408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D2-4ADE-A854-0910609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87296"/>
        <c:axId val="34088448"/>
      </c:lineChart>
      <c:dateAx>
        <c:axId val="34087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088448"/>
        <c:crosses val="autoZero"/>
        <c:auto val="1"/>
        <c:lblOffset val="100"/>
        <c:baseTimeUnit val="years"/>
      </c:dateAx>
      <c:valAx>
        <c:axId val="3408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087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55-43C7-AD45-89E5B773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872"/>
        <c:axId val="3412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55-43C7-AD45-89E5B773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72"/>
        <c:axId val="34129792"/>
      </c:lineChart>
      <c:dateAx>
        <c:axId val="3412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129792"/>
        <c:crosses val="autoZero"/>
        <c:auto val="1"/>
        <c:lblOffset val="100"/>
        <c:baseTimeUnit val="years"/>
      </c:dateAx>
      <c:valAx>
        <c:axId val="3412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12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04-4264-8F7D-C979F0E5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10176"/>
        <c:axId val="3421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04-4264-8F7D-C979F0E5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10176"/>
        <c:axId val="34212096"/>
      </c:lineChart>
      <c:dateAx>
        <c:axId val="3421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212096"/>
        <c:crosses val="autoZero"/>
        <c:auto val="1"/>
        <c:lblOffset val="100"/>
        <c:baseTimeUnit val="years"/>
      </c:dateAx>
      <c:valAx>
        <c:axId val="3421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210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DC-4A22-84E3-EB21EBBB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37440"/>
        <c:axId val="3426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C-4A22-84E3-EB21EBBB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37440"/>
        <c:axId val="34260096"/>
      </c:lineChart>
      <c:dateAx>
        <c:axId val="3423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260096"/>
        <c:crosses val="autoZero"/>
        <c:auto val="1"/>
        <c:lblOffset val="100"/>
        <c:baseTimeUnit val="years"/>
      </c:dateAx>
      <c:valAx>
        <c:axId val="3426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23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F-4552-B9D4-2D2F0463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45024"/>
        <c:axId val="3455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FF-4552-B9D4-2D2F04639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5024"/>
        <c:axId val="34555392"/>
      </c:lineChart>
      <c:dateAx>
        <c:axId val="3454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555392"/>
        <c:crosses val="autoZero"/>
        <c:auto val="1"/>
        <c:lblOffset val="100"/>
        <c:baseTimeUnit val="years"/>
      </c:dateAx>
      <c:valAx>
        <c:axId val="3455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4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1567.6</c:v>
                </c:pt>
                <c:pt idx="1">
                  <c:v>1440.65</c:v>
                </c:pt>
                <c:pt idx="2">
                  <c:v>2405.7800000000002</c:v>
                </c:pt>
                <c:pt idx="3">
                  <c:v>884.46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A8-4515-A171-BB3C9B5A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3024"/>
        <c:axId val="3459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1161.05</c:v>
                </c:pt>
                <c:pt idx="2">
                  <c:v>979.89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A8-4515-A171-BB3C9B5A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93024"/>
        <c:axId val="34595200"/>
      </c:lineChart>
      <c:dateAx>
        <c:axId val="3459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595200"/>
        <c:crosses val="autoZero"/>
        <c:auto val="1"/>
        <c:lblOffset val="100"/>
        <c:baseTimeUnit val="years"/>
      </c:dateAx>
      <c:valAx>
        <c:axId val="3459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9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52.4</c:v>
                </c:pt>
                <c:pt idx="1">
                  <c:v>49.52</c:v>
                </c:pt>
                <c:pt idx="2">
                  <c:v>56.55</c:v>
                </c:pt>
                <c:pt idx="3">
                  <c:v>51.27</c:v>
                </c:pt>
                <c:pt idx="4">
                  <c:v>94.02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B8-4B28-BCCE-7F89F91E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2224"/>
        <c:axId val="3437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41.08</c:v>
                </c:pt>
                <c:pt idx="2">
                  <c:v>41.34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B8-4B28-BCCE-7F89F91E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72224"/>
        <c:axId val="34378496"/>
      </c:lineChart>
      <c:dateAx>
        <c:axId val="3437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378496"/>
        <c:crosses val="autoZero"/>
        <c:auto val="1"/>
        <c:lblOffset val="100"/>
        <c:baseTimeUnit val="years"/>
      </c:dateAx>
      <c:valAx>
        <c:axId val="3437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37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390.28</c:v>
                </c:pt>
                <c:pt idx="1">
                  <c:v>424.45</c:v>
                </c:pt>
                <c:pt idx="2">
                  <c:v>375.75</c:v>
                </c:pt>
                <c:pt idx="3">
                  <c:v>410.76</c:v>
                </c:pt>
                <c:pt idx="4">
                  <c:v>224.61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2F-4E2B-8113-B89A7EED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05376"/>
        <c:axId val="3441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378.08</c:v>
                </c:pt>
                <c:pt idx="2">
                  <c:v>357.49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2F-4E2B-8113-B89A7EED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05376"/>
        <c:axId val="34419840"/>
      </c:lineChart>
      <c:dateAx>
        <c:axId val="3440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19840"/>
        <c:crosses val="autoZero"/>
        <c:auto val="1"/>
        <c:lblOffset val="100"/>
        <c:baseTimeUnit val="years"/>
      </c:dateAx>
      <c:valAx>
        <c:axId val="3441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40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6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湯川村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3315</v>
      </c>
      <c r="AM8" s="66"/>
      <c r="AN8" s="66"/>
      <c r="AO8" s="66"/>
      <c r="AP8" s="66"/>
      <c r="AQ8" s="66"/>
      <c r="AR8" s="66"/>
      <c r="AS8" s="66"/>
      <c r="AT8" s="65">
        <f>データ!T6</f>
        <v>16.37</v>
      </c>
      <c r="AU8" s="65"/>
      <c r="AV8" s="65"/>
      <c r="AW8" s="65"/>
      <c r="AX8" s="65"/>
      <c r="AY8" s="65"/>
      <c r="AZ8" s="65"/>
      <c r="BA8" s="65"/>
      <c r="BB8" s="65">
        <f>データ!U6</f>
        <v>202.5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39.520000000000003</v>
      </c>
      <c r="Q10" s="65"/>
      <c r="R10" s="65"/>
      <c r="S10" s="65"/>
      <c r="T10" s="65"/>
      <c r="U10" s="65"/>
      <c r="V10" s="65"/>
      <c r="W10" s="65">
        <f>データ!Q6</f>
        <v>95.69</v>
      </c>
      <c r="X10" s="65"/>
      <c r="Y10" s="65"/>
      <c r="Z10" s="65"/>
      <c r="AA10" s="65"/>
      <c r="AB10" s="65"/>
      <c r="AC10" s="65"/>
      <c r="AD10" s="66">
        <f>データ!R6</f>
        <v>3888</v>
      </c>
      <c r="AE10" s="66"/>
      <c r="AF10" s="66"/>
      <c r="AG10" s="66"/>
      <c r="AH10" s="66"/>
      <c r="AI10" s="66"/>
      <c r="AJ10" s="66"/>
      <c r="AK10" s="2"/>
      <c r="AL10" s="66">
        <f>データ!V6</f>
        <v>1295</v>
      </c>
      <c r="AM10" s="66"/>
      <c r="AN10" s="66"/>
      <c r="AO10" s="66"/>
      <c r="AP10" s="66"/>
      <c r="AQ10" s="66"/>
      <c r="AR10" s="66"/>
      <c r="AS10" s="66"/>
      <c r="AT10" s="65">
        <f>データ!W6</f>
        <v>0.67</v>
      </c>
      <c r="AU10" s="65"/>
      <c r="AV10" s="65"/>
      <c r="AW10" s="65"/>
      <c r="AX10" s="65"/>
      <c r="AY10" s="65"/>
      <c r="AZ10" s="65"/>
      <c r="BA10" s="65"/>
      <c r="BB10" s="65">
        <f>データ!X6</f>
        <v>1932.84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55</v>
      </c>
      <c r="N86" s="25" t="s">
        <v>55</v>
      </c>
      <c r="O86" s="25" t="str">
        <f>データ!EO6</f>
        <v>【0.11】</v>
      </c>
    </row>
  </sheetData>
  <sheetProtection algorithmName="SHA-512" hashValue="99JoEmRFyas0/5vhA2GFLhfbRtUtDGCPQxl3aNbEexvt79AfnlIHzD64KY9PPvPSRS5dihgDG72fIcxbmS/eEg==" saltValue="lq5dB5nctwg5oLjwrNYq0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74225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福島県　湯川村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39.520000000000003</v>
      </c>
      <c r="Q6" s="33">
        <f t="shared" si="3"/>
        <v>95.69</v>
      </c>
      <c r="R6" s="33">
        <f t="shared" si="3"/>
        <v>3888</v>
      </c>
      <c r="S6" s="33">
        <f t="shared" si="3"/>
        <v>3315</v>
      </c>
      <c r="T6" s="33">
        <f t="shared" si="3"/>
        <v>16.37</v>
      </c>
      <c r="U6" s="33">
        <f t="shared" si="3"/>
        <v>202.5</v>
      </c>
      <c r="V6" s="33">
        <f t="shared" si="3"/>
        <v>1295</v>
      </c>
      <c r="W6" s="33">
        <f t="shared" si="3"/>
        <v>0.67</v>
      </c>
      <c r="X6" s="33">
        <f t="shared" si="3"/>
        <v>1932.84</v>
      </c>
      <c r="Y6" s="34">
        <f>IF(Y7="",NA(),Y7)</f>
        <v>46.12</v>
      </c>
      <c r="Z6" s="34">
        <f t="shared" ref="Z6:AH6" si="4">IF(Z7="",NA(),Z7)</f>
        <v>52.61</v>
      </c>
      <c r="AA6" s="34">
        <f t="shared" si="4"/>
        <v>45.9</v>
      </c>
      <c r="AB6" s="34">
        <f t="shared" si="4"/>
        <v>48.54</v>
      </c>
      <c r="AC6" s="34">
        <f t="shared" si="4"/>
        <v>47.46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1567.6</v>
      </c>
      <c r="BG6" s="34">
        <f t="shared" ref="BG6:BO6" si="7">IF(BG7="",NA(),BG7)</f>
        <v>1440.65</v>
      </c>
      <c r="BH6" s="34">
        <f t="shared" si="7"/>
        <v>2405.7800000000002</v>
      </c>
      <c r="BI6" s="34">
        <f t="shared" si="7"/>
        <v>884.46</v>
      </c>
      <c r="BJ6" s="33">
        <f t="shared" si="7"/>
        <v>0</v>
      </c>
      <c r="BK6" s="34">
        <f t="shared" si="7"/>
        <v>1117.1099999999999</v>
      </c>
      <c r="BL6" s="34">
        <f t="shared" si="7"/>
        <v>1161.05</v>
      </c>
      <c r="BM6" s="34">
        <f t="shared" si="7"/>
        <v>979.89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52.4</v>
      </c>
      <c r="BR6" s="34">
        <f t="shared" ref="BR6:BZ6" si="8">IF(BR7="",NA(),BR7)</f>
        <v>49.52</v>
      </c>
      <c r="BS6" s="34">
        <f t="shared" si="8"/>
        <v>56.55</v>
      </c>
      <c r="BT6" s="34">
        <f t="shared" si="8"/>
        <v>51.27</v>
      </c>
      <c r="BU6" s="34">
        <f t="shared" si="8"/>
        <v>94.02</v>
      </c>
      <c r="BV6" s="34">
        <f t="shared" si="8"/>
        <v>41.04</v>
      </c>
      <c r="BW6" s="34">
        <f t="shared" si="8"/>
        <v>41.08</v>
      </c>
      <c r="BX6" s="34">
        <f t="shared" si="8"/>
        <v>41.34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390.28</v>
      </c>
      <c r="CC6" s="34">
        <f t="shared" ref="CC6:CK6" si="9">IF(CC7="",NA(),CC7)</f>
        <v>424.45</v>
      </c>
      <c r="CD6" s="34">
        <f t="shared" si="9"/>
        <v>375.75</v>
      </c>
      <c r="CE6" s="34">
        <f t="shared" si="9"/>
        <v>410.76</v>
      </c>
      <c r="CF6" s="34">
        <f t="shared" si="9"/>
        <v>224.61</v>
      </c>
      <c r="CG6" s="34">
        <f t="shared" si="9"/>
        <v>357.08</v>
      </c>
      <c r="CH6" s="34">
        <f t="shared" si="9"/>
        <v>378.08</v>
      </c>
      <c r="CI6" s="34">
        <f t="shared" si="9"/>
        <v>357.49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>
        <f>IF(CM7="",NA(),CM7)</f>
        <v>50.45</v>
      </c>
      <c r="CN6" s="34">
        <f t="shared" ref="CN6:CV6" si="10">IF(CN7="",NA(),CN7)</f>
        <v>50</v>
      </c>
      <c r="CO6" s="34">
        <f t="shared" si="10"/>
        <v>47.53</v>
      </c>
      <c r="CP6" s="34">
        <f t="shared" si="10"/>
        <v>46.86</v>
      </c>
      <c r="CQ6" s="34">
        <f t="shared" si="10"/>
        <v>49.1</v>
      </c>
      <c r="CR6" s="34">
        <f t="shared" si="10"/>
        <v>45.95</v>
      </c>
      <c r="CS6" s="34">
        <f t="shared" si="10"/>
        <v>44.69</v>
      </c>
      <c r="CT6" s="34">
        <f t="shared" si="10"/>
        <v>44.69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64.78</v>
      </c>
      <c r="CY6" s="34">
        <f t="shared" ref="CY6:DG6" si="11">IF(CY7="",NA(),CY7)</f>
        <v>64.87</v>
      </c>
      <c r="CZ6" s="34">
        <f t="shared" si="11"/>
        <v>66.09</v>
      </c>
      <c r="DA6" s="34">
        <f t="shared" si="11"/>
        <v>74.87</v>
      </c>
      <c r="DB6" s="34">
        <f t="shared" si="11"/>
        <v>74.98</v>
      </c>
      <c r="DC6" s="34">
        <f t="shared" si="11"/>
        <v>71.97</v>
      </c>
      <c r="DD6" s="34">
        <f t="shared" si="11"/>
        <v>70.59</v>
      </c>
      <c r="DE6" s="34">
        <f t="shared" si="11"/>
        <v>69.67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7.0000000000000007E-2</v>
      </c>
      <c r="EL6" s="34">
        <f t="shared" si="14"/>
        <v>0.02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74225</v>
      </c>
      <c r="D7" s="36">
        <v>47</v>
      </c>
      <c r="E7" s="36">
        <v>17</v>
      </c>
      <c r="F7" s="36">
        <v>5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39.520000000000003</v>
      </c>
      <c r="Q7" s="37">
        <v>95.69</v>
      </c>
      <c r="R7" s="37">
        <v>3888</v>
      </c>
      <c r="S7" s="37">
        <v>3315</v>
      </c>
      <c r="T7" s="37">
        <v>16.37</v>
      </c>
      <c r="U7" s="37">
        <v>202.5</v>
      </c>
      <c r="V7" s="37">
        <v>1295</v>
      </c>
      <c r="W7" s="37">
        <v>0.67</v>
      </c>
      <c r="X7" s="37">
        <v>1932.84</v>
      </c>
      <c r="Y7" s="37">
        <v>46.12</v>
      </c>
      <c r="Z7" s="37">
        <v>52.61</v>
      </c>
      <c r="AA7" s="37">
        <v>45.9</v>
      </c>
      <c r="AB7" s="37">
        <v>48.54</v>
      </c>
      <c r="AC7" s="37">
        <v>47.46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1567.6</v>
      </c>
      <c r="BG7" s="37">
        <v>1440.65</v>
      </c>
      <c r="BH7" s="37">
        <v>2405.7800000000002</v>
      </c>
      <c r="BI7" s="37">
        <v>884.46</v>
      </c>
      <c r="BJ7" s="37">
        <v>0</v>
      </c>
      <c r="BK7" s="37">
        <v>1117.1099999999999</v>
      </c>
      <c r="BL7" s="37">
        <v>1161.05</v>
      </c>
      <c r="BM7" s="37">
        <v>979.89</v>
      </c>
      <c r="BN7" s="37">
        <v>974.93</v>
      </c>
      <c r="BO7" s="37">
        <v>855.8</v>
      </c>
      <c r="BP7" s="37">
        <v>814.89</v>
      </c>
      <c r="BQ7" s="37">
        <v>52.4</v>
      </c>
      <c r="BR7" s="37">
        <v>49.52</v>
      </c>
      <c r="BS7" s="37">
        <v>56.55</v>
      </c>
      <c r="BT7" s="37">
        <v>51.27</v>
      </c>
      <c r="BU7" s="37">
        <v>94.02</v>
      </c>
      <c r="BV7" s="37">
        <v>41.04</v>
      </c>
      <c r="BW7" s="37">
        <v>41.08</v>
      </c>
      <c r="BX7" s="37">
        <v>41.34</v>
      </c>
      <c r="BY7" s="37">
        <v>55.32</v>
      </c>
      <c r="BZ7" s="37">
        <v>59.8</v>
      </c>
      <c r="CA7" s="37">
        <v>60.64</v>
      </c>
      <c r="CB7" s="37">
        <v>390.28</v>
      </c>
      <c r="CC7" s="37">
        <v>424.45</v>
      </c>
      <c r="CD7" s="37">
        <v>375.75</v>
      </c>
      <c r="CE7" s="37">
        <v>410.76</v>
      </c>
      <c r="CF7" s="37">
        <v>224.61</v>
      </c>
      <c r="CG7" s="37">
        <v>357.08</v>
      </c>
      <c r="CH7" s="37">
        <v>378.08</v>
      </c>
      <c r="CI7" s="37">
        <v>357.49</v>
      </c>
      <c r="CJ7" s="37">
        <v>283.17</v>
      </c>
      <c r="CK7" s="37">
        <v>263.76</v>
      </c>
      <c r="CL7" s="37">
        <v>255.52</v>
      </c>
      <c r="CM7" s="37">
        <v>50.45</v>
      </c>
      <c r="CN7" s="37">
        <v>50</v>
      </c>
      <c r="CO7" s="37">
        <v>47.53</v>
      </c>
      <c r="CP7" s="37">
        <v>46.86</v>
      </c>
      <c r="CQ7" s="37">
        <v>49.1</v>
      </c>
      <c r="CR7" s="37">
        <v>45.95</v>
      </c>
      <c r="CS7" s="37">
        <v>44.69</v>
      </c>
      <c r="CT7" s="37">
        <v>44.69</v>
      </c>
      <c r="CU7" s="37">
        <v>60.65</v>
      </c>
      <c r="CV7" s="37">
        <v>51.75</v>
      </c>
      <c r="CW7" s="37">
        <v>52.49</v>
      </c>
      <c r="CX7" s="37">
        <v>64.78</v>
      </c>
      <c r="CY7" s="37">
        <v>64.87</v>
      </c>
      <c r="CZ7" s="37">
        <v>66.09</v>
      </c>
      <c r="DA7" s="37">
        <v>74.87</v>
      </c>
      <c r="DB7" s="37">
        <v>74.98</v>
      </c>
      <c r="DC7" s="37">
        <v>71.97</v>
      </c>
      <c r="DD7" s="37">
        <v>70.59</v>
      </c>
      <c r="DE7" s="37">
        <v>69.67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7.0000000000000007E-2</v>
      </c>
      <c r="EL7" s="37">
        <v>0.02</v>
      </c>
      <c r="EM7" s="37">
        <v>2.0499999999999998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2019-01-21T02:42:22Z</cp:lastPrinted>
  <dcterms:created xsi:type="dcterms:W3CDTF">2018-12-03T09:20:58Z</dcterms:created>
  <dcterms:modified xsi:type="dcterms:W3CDTF">2019-01-21T05:16:34Z</dcterms:modified>
  <cp:category/>
</cp:coreProperties>
</file>