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4q/k3zVkxZIVJyf8BrTq9oBdC44wcPfkGYkz7WZWTOe9pq6m0k0V9jfFtOQcLUQujMqvBrjP5qEwy4tOr5ICXg==" workbookSaltValue="VRw4p1hTvsaGcCKhrJxP9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<sst xmlns="http://schemas.openxmlformats.org/spreadsheetml/2006/main" count="245" uniqueCount="125">
  <si>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</si>
  <si>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</si>
  <si>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</si>
  <si>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</si>
  <si>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</si>
  <si>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</si>
  <si>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</si>
  <si>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</si>
  <si>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</si>
  <si>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</si>
  <si>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</si>
  <si>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</si>
  <si>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</si>
  <si>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</si>
  <si>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</si>
  <si>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</si>
  <si>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</si>
  <si>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</si>
  <si>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</si>
  <si>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</si>
  <si>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</si>
  <si>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</si>
  <si>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</si>
  <si>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</si>
  <si>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</si>
  <si>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</si>
  <si>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</si>
  <si>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</si>
  <si>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</si>
  <si>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</si>
  <si>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</si>
  <si>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</si>
  <si>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</si>
  <si>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</si>
  <si>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</si>
  <si>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</si>
  <si>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</si>
  <si>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</si>
  <si>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</si>
  <si>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</si>
  <si>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</si>
  <si>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</si>
  <si>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</si>
  <si>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</si>
  <si>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</si>
  <si>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</si>
  <si>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</si>
  <si>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</si>
  <si>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</si>
  <si>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</si>
  <si>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</si>
  <si>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</si>
  <si>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</si>
  <si>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</si>
  <si>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</si>
  <si>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</si>
  <si>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</si>
  <si>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</si>
  <si>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</si>
  <si>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</si>
  <si>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</si>
  <si>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</si>
  <si>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</si>
  <si>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</si>
  <si>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</si>
  <si>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</si>
  <si>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</si>
  <si>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</si>
  <si>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</si>
  <si>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</si>
  <si>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</si>
  <si>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</si>
  <si>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</si>
  <si>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</si>
  <si>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</si>
  <si>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</si>
  <si>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</si>
  <si>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</si>
  <si>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</si>
  <si>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</si>
  <si>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</si>
  <si>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</si>
  <si>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</si>
  <si>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</si>
  <si>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</si>
  <si>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</si>
  <si>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</si>
  <si>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</si>
  <si>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</si>
  <si>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</si>
  <si>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</si>
  <si>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</si>
  <si>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</si>
  <si>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</si>
  <si>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</si>
  <si>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</si>
  <si>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</si>
  <si>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</si>
  <si>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</si>
  <si>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</si>
  <si>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</si>
  <si>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</si>
  <si>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</si>
  <si>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</si>
  <si>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</si>
  <si>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</si>
  <si>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</si>
  <si>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</si>
  <si>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</si>
  <si>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</si>
  <si>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</si>
  <si>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</si>
  <si>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</si>
  <si>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</si>
  <si>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</si>
  <si>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</si>
  <si>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</si>
  <si>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</si>
  <si>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</si>
  <si>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</si>
  <si>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</si>
  <si>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</si>
  <si>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平成10年度供用開始のため耐用年数を経過した管渠はない。
　今後の老朽化に備えるため、ストックマネジメントに取組み維持管理経費の節減や経費の平準化に努めます。</t>
    <phoneticPr fontId="4"/>
  </si>
  <si>
    <t>　今後、さらに健全な下水道事業の運営を継続するためにも「経営戦略」に基づき、計画的かつ合理的な経営を行うことにより、経営基盤の強化と財政マネジメントの向上を図ります。</t>
    <phoneticPr fontId="4"/>
  </si>
  <si>
    <t>　収益的支出に対して不足する分は一般会計からの繰入金で補填しているため欠損金はありません。
  企業債残高対事業規模比率は類似団体の平均値に比べると高い比率となっていますが、処理区域内の管渠の整備はほぼ終了に近い状態のため、比率は下がっています。
　なお、平成27年度は、地方債残高のうち公費負担分を反映した値となっています。
　水洗化率は徐々に伸びてはいますが類似団体平均値よりは低い状況です。使用料収入が伸びてはいますが、経費回収率は低い状態です。
　平成10年に供用開始し、管渠の整備を進めながら接続率の増加についても推進してきましたが、今後も下水道への接続推進、効率的な汚水処理の実施と維持管理経費の節減に努めてまいります。</t>
    <rPh sb="7" eb="8">
      <t>タイ</t>
    </rPh>
    <rPh sb="219" eb="220">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</si>
</sst>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quot;-&quot;">
                  <c:v>5.03</c:v>
                </c:pt>
                <c:pt idx="4">
                  <c:v>0</c:v>
                </c:pt>
              </c:numCache>
            </c:numRef>
          </c:val>
          <c:extLst xmlns:c16r2="http://schemas.microsoft.com/office/drawing/2015/06/chart">
            <c:ext xmlns:c16="http://schemas.microsoft.com/office/drawing/2014/chart" uri="{C3380CC4-5D6E-409C-BE32-E72D297353CC}">
              <c16:uniqueId val="{00000000-B1AF-4D98-84A4-9E3CB87022B1}"/>
            </c:ext>
          </c:extLst>
        </c:ser>
        <c:dLbls>
          <c:showLegendKey val="0"/>
          <c:showVal val="0"/>
          <c:showCatName val="0"/>
          <c:showSerName val="0"/>
          <c:showPercent val="0"/>
          <c:showBubbleSize val="0"/>
        </c:dLbls>
        <c:gapWidth val="150"/>
        <c:axId val="97144192"/>
        <c:axId val="9715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B1AF-4D98-84A4-9E3CB87022B1}"/>
            </c:ext>
          </c:extLst>
        </c:ser>
        <c:dLbls>
          <c:showLegendKey val="0"/>
          <c:showVal val="0"/>
          <c:showCatName val="0"/>
          <c:showSerName val="0"/>
          <c:showPercent val="0"/>
          <c:showBubbleSize val="0"/>
        </c:dLbls>
        <c:marker val="1"/>
        <c:smooth val="0"/>
        <c:axId val="97144192"/>
        <c:axId val="97154560"/>
      </c:lineChart>
      <c:dateAx>
        <c:axId val="97144192"/>
        <c:scaling>
          <c:orientation val="minMax"/>
        </c:scaling>
        <c:delete val="1"/>
        <c:axPos val="b"/>
        <c:numFmt formatCode="ge" sourceLinked="1"/>
        <c:majorTickMark val="none"/>
        <c:minorTickMark val="none"/>
        <c:tickLblPos val="none"/>
        <c:crossAx val="97154560"/>
        <c:crosses val="autoZero"/>
        <c:auto val="1"/>
        <c:lblOffset val="100"/>
        <c:baseTimeUnit val="years"/>
      </c:dateAx>
      <c:valAx>
        <c:axId val="9715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4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7B0-4FD4-B794-362DB2BDEBC2}"/>
            </c:ext>
          </c:extLst>
        </c:ser>
        <c:dLbls>
          <c:showLegendKey val="0"/>
          <c:showVal val="0"/>
          <c:showCatName val="0"/>
          <c:showSerName val="0"/>
          <c:showPercent val="0"/>
          <c:showBubbleSize val="0"/>
        </c:dLbls>
        <c:gapWidth val="150"/>
        <c:axId val="107682816"/>
        <c:axId val="10768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87B0-4FD4-B794-362DB2BDEBC2}"/>
            </c:ext>
          </c:extLst>
        </c:ser>
        <c:dLbls>
          <c:showLegendKey val="0"/>
          <c:showVal val="0"/>
          <c:showCatName val="0"/>
          <c:showSerName val="0"/>
          <c:showPercent val="0"/>
          <c:showBubbleSize val="0"/>
        </c:dLbls>
        <c:marker val="1"/>
        <c:smooth val="0"/>
        <c:axId val="107682816"/>
        <c:axId val="107689088"/>
      </c:lineChart>
      <c:dateAx>
        <c:axId val="107682816"/>
        <c:scaling>
          <c:orientation val="minMax"/>
        </c:scaling>
        <c:delete val="1"/>
        <c:axPos val="b"/>
        <c:numFmt formatCode="ge" sourceLinked="1"/>
        <c:majorTickMark val="none"/>
        <c:minorTickMark val="none"/>
        <c:tickLblPos val="none"/>
        <c:crossAx val="107689088"/>
        <c:crosses val="autoZero"/>
        <c:auto val="1"/>
        <c:lblOffset val="100"/>
        <c:baseTimeUnit val="years"/>
      </c:dateAx>
      <c:valAx>
        <c:axId val="10768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8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66.540000000000006</c:v>
                </c:pt>
                <c:pt idx="1">
                  <c:v>69.209999999999994</c:v>
                </c:pt>
                <c:pt idx="2">
                  <c:v>70.67</c:v>
                </c:pt>
                <c:pt idx="3">
                  <c:v>72.03</c:v>
                </c:pt>
                <c:pt idx="4">
                  <c:v>73.569999999999993</c:v>
                </c:pt>
              </c:numCache>
            </c:numRef>
          </c:val>
          <c:extLst xmlns:c16r2="http://schemas.microsoft.com/office/drawing/2015/06/chart">
            <c:ext xmlns:c16="http://schemas.microsoft.com/office/drawing/2014/chart" uri="{C3380CC4-5D6E-409C-BE32-E72D297353CC}">
              <c16:uniqueId val="{00000000-6388-4232-A4BE-D46B2BBF2BB9}"/>
            </c:ext>
          </c:extLst>
        </c:ser>
        <c:dLbls>
          <c:showLegendKey val="0"/>
          <c:showVal val="0"/>
          <c:showCatName val="0"/>
          <c:showSerName val="0"/>
          <c:showPercent val="0"/>
          <c:showBubbleSize val="0"/>
        </c:dLbls>
        <c:gapWidth val="150"/>
        <c:axId val="107740544"/>
        <c:axId val="10774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6388-4232-A4BE-D46B2BBF2BB9}"/>
            </c:ext>
          </c:extLst>
        </c:ser>
        <c:dLbls>
          <c:showLegendKey val="0"/>
          <c:showVal val="0"/>
          <c:showCatName val="0"/>
          <c:showSerName val="0"/>
          <c:showPercent val="0"/>
          <c:showBubbleSize val="0"/>
        </c:dLbls>
        <c:marker val="1"/>
        <c:smooth val="0"/>
        <c:axId val="107740544"/>
        <c:axId val="107742720"/>
      </c:lineChart>
      <c:dateAx>
        <c:axId val="107740544"/>
        <c:scaling>
          <c:orientation val="minMax"/>
        </c:scaling>
        <c:delete val="1"/>
        <c:axPos val="b"/>
        <c:numFmt formatCode="ge" sourceLinked="1"/>
        <c:majorTickMark val="none"/>
        <c:minorTickMark val="none"/>
        <c:tickLblPos val="none"/>
        <c:crossAx val="107742720"/>
        <c:crosses val="autoZero"/>
        <c:auto val="1"/>
        <c:lblOffset val="100"/>
        <c:baseTimeUnit val="years"/>
      </c:dateAx>
      <c:valAx>
        <c:axId val="1077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4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97.84</c:v>
                </c:pt>
                <c:pt idx="1">
                  <c:v>91.79</c:v>
                </c:pt>
                <c:pt idx="2">
                  <c:v>96.37</c:v>
                </c:pt>
                <c:pt idx="3">
                  <c:v>91.5</c:v>
                </c:pt>
                <c:pt idx="4">
                  <c:v>90.61</c:v>
                </c:pt>
              </c:numCache>
            </c:numRef>
          </c:val>
          <c:extLst xmlns:c16r2="http://schemas.microsoft.com/office/drawing/2015/06/chart">
            <c:ext xmlns:c16="http://schemas.microsoft.com/office/drawing/2014/chart" uri="{C3380CC4-5D6E-409C-BE32-E72D297353CC}">
              <c16:uniqueId val="{00000000-497D-45CF-BA39-6C012DC6BC43}"/>
            </c:ext>
          </c:extLst>
        </c:ser>
        <c:dLbls>
          <c:showLegendKey val="0"/>
          <c:showVal val="0"/>
          <c:showCatName val="0"/>
          <c:showSerName val="0"/>
          <c:showPercent val="0"/>
          <c:showBubbleSize val="0"/>
        </c:dLbls>
        <c:gapWidth val="150"/>
        <c:axId val="97258880"/>
        <c:axId val="9726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7D-45CF-BA39-6C012DC6BC43}"/>
            </c:ext>
          </c:extLst>
        </c:ser>
        <c:dLbls>
          <c:showLegendKey val="0"/>
          <c:showVal val="0"/>
          <c:showCatName val="0"/>
          <c:showSerName val="0"/>
          <c:showPercent val="0"/>
          <c:showBubbleSize val="0"/>
        </c:dLbls>
        <c:marker val="1"/>
        <c:smooth val="0"/>
        <c:axId val="97258880"/>
        <c:axId val="97269248"/>
      </c:lineChart>
      <c:dateAx>
        <c:axId val="97258880"/>
        <c:scaling>
          <c:orientation val="minMax"/>
        </c:scaling>
        <c:delete val="1"/>
        <c:axPos val="b"/>
        <c:numFmt formatCode="ge" sourceLinked="1"/>
        <c:majorTickMark val="none"/>
        <c:minorTickMark val="none"/>
        <c:tickLblPos val="none"/>
        <c:crossAx val="97269248"/>
        <c:crosses val="autoZero"/>
        <c:auto val="1"/>
        <c:lblOffset val="100"/>
        <c:baseTimeUnit val="years"/>
      </c:dateAx>
      <c:valAx>
        <c:axId val="972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85A-4CBB-BD20-AF241F2E0ED3}"/>
            </c:ext>
          </c:extLst>
        </c:ser>
        <c:dLbls>
          <c:showLegendKey val="0"/>
          <c:showVal val="0"/>
          <c:showCatName val="0"/>
          <c:showSerName val="0"/>
          <c:showPercent val="0"/>
          <c:showBubbleSize val="0"/>
        </c:dLbls>
        <c:gapWidth val="150"/>
        <c:axId val="97308672"/>
        <c:axId val="9731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5A-4CBB-BD20-AF241F2E0ED3}"/>
            </c:ext>
          </c:extLst>
        </c:ser>
        <c:dLbls>
          <c:showLegendKey val="0"/>
          <c:showVal val="0"/>
          <c:showCatName val="0"/>
          <c:showSerName val="0"/>
          <c:showPercent val="0"/>
          <c:showBubbleSize val="0"/>
        </c:dLbls>
        <c:marker val="1"/>
        <c:smooth val="0"/>
        <c:axId val="97308672"/>
        <c:axId val="97310592"/>
      </c:lineChart>
      <c:dateAx>
        <c:axId val="97308672"/>
        <c:scaling>
          <c:orientation val="minMax"/>
        </c:scaling>
        <c:delete val="1"/>
        <c:axPos val="b"/>
        <c:numFmt formatCode="ge" sourceLinked="1"/>
        <c:majorTickMark val="none"/>
        <c:minorTickMark val="none"/>
        <c:tickLblPos val="none"/>
        <c:crossAx val="97310592"/>
        <c:crosses val="autoZero"/>
        <c:auto val="1"/>
        <c:lblOffset val="100"/>
        <c:baseTimeUnit val="years"/>
      </c:dateAx>
      <c:valAx>
        <c:axId val="9731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73-4BAF-A024-6C8FEE1FDF70}"/>
            </c:ext>
          </c:extLst>
        </c:ser>
        <c:dLbls>
          <c:showLegendKey val="0"/>
          <c:showVal val="0"/>
          <c:showCatName val="0"/>
          <c:showSerName val="0"/>
          <c:showPercent val="0"/>
          <c:showBubbleSize val="0"/>
        </c:dLbls>
        <c:gapWidth val="150"/>
        <c:axId val="99455360"/>
        <c:axId val="9945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73-4BAF-A024-6C8FEE1FDF70}"/>
            </c:ext>
          </c:extLst>
        </c:ser>
        <c:dLbls>
          <c:showLegendKey val="0"/>
          <c:showVal val="0"/>
          <c:showCatName val="0"/>
          <c:showSerName val="0"/>
          <c:showPercent val="0"/>
          <c:showBubbleSize val="0"/>
        </c:dLbls>
        <c:marker val="1"/>
        <c:smooth val="0"/>
        <c:axId val="99455360"/>
        <c:axId val="99457280"/>
      </c:lineChart>
      <c:dateAx>
        <c:axId val="99455360"/>
        <c:scaling>
          <c:orientation val="minMax"/>
        </c:scaling>
        <c:delete val="1"/>
        <c:axPos val="b"/>
        <c:numFmt formatCode="ge" sourceLinked="1"/>
        <c:majorTickMark val="none"/>
        <c:minorTickMark val="none"/>
        <c:tickLblPos val="none"/>
        <c:crossAx val="99457280"/>
        <c:crosses val="autoZero"/>
        <c:auto val="1"/>
        <c:lblOffset val="100"/>
        <c:baseTimeUnit val="years"/>
      </c:dateAx>
      <c:valAx>
        <c:axId val="994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5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AE-414C-9F42-20519F8702E5}"/>
            </c:ext>
          </c:extLst>
        </c:ser>
        <c:dLbls>
          <c:showLegendKey val="0"/>
          <c:showVal val="0"/>
          <c:showCatName val="0"/>
          <c:showSerName val="0"/>
          <c:showPercent val="0"/>
          <c:showBubbleSize val="0"/>
        </c:dLbls>
        <c:gapWidth val="150"/>
        <c:axId val="107420288"/>
        <c:axId val="10743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AE-414C-9F42-20519F8702E5}"/>
            </c:ext>
          </c:extLst>
        </c:ser>
        <c:dLbls>
          <c:showLegendKey val="0"/>
          <c:showVal val="0"/>
          <c:showCatName val="0"/>
          <c:showSerName val="0"/>
          <c:showPercent val="0"/>
          <c:showBubbleSize val="0"/>
        </c:dLbls>
        <c:marker val="1"/>
        <c:smooth val="0"/>
        <c:axId val="107420288"/>
        <c:axId val="107434752"/>
      </c:lineChart>
      <c:dateAx>
        <c:axId val="107420288"/>
        <c:scaling>
          <c:orientation val="minMax"/>
        </c:scaling>
        <c:delete val="1"/>
        <c:axPos val="b"/>
        <c:numFmt formatCode="ge" sourceLinked="1"/>
        <c:majorTickMark val="none"/>
        <c:minorTickMark val="none"/>
        <c:tickLblPos val="none"/>
        <c:crossAx val="107434752"/>
        <c:crosses val="autoZero"/>
        <c:auto val="1"/>
        <c:lblOffset val="100"/>
        <c:baseTimeUnit val="years"/>
      </c:dateAx>
      <c:valAx>
        <c:axId val="10743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2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64-4E54-9649-74ACB2F1A093}"/>
            </c:ext>
          </c:extLst>
        </c:ser>
        <c:dLbls>
          <c:showLegendKey val="0"/>
          <c:showVal val="0"/>
          <c:showCatName val="0"/>
          <c:showSerName val="0"/>
          <c:showPercent val="0"/>
          <c:showBubbleSize val="0"/>
        </c:dLbls>
        <c:gapWidth val="150"/>
        <c:axId val="107468672"/>
        <c:axId val="10747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64-4E54-9649-74ACB2F1A093}"/>
            </c:ext>
          </c:extLst>
        </c:ser>
        <c:dLbls>
          <c:showLegendKey val="0"/>
          <c:showVal val="0"/>
          <c:showCatName val="0"/>
          <c:showSerName val="0"/>
          <c:showPercent val="0"/>
          <c:showBubbleSize val="0"/>
        </c:dLbls>
        <c:marker val="1"/>
        <c:smooth val="0"/>
        <c:axId val="107468672"/>
        <c:axId val="107479040"/>
      </c:lineChart>
      <c:dateAx>
        <c:axId val="107468672"/>
        <c:scaling>
          <c:orientation val="minMax"/>
        </c:scaling>
        <c:delete val="1"/>
        <c:axPos val="b"/>
        <c:numFmt formatCode="ge" sourceLinked="1"/>
        <c:majorTickMark val="none"/>
        <c:minorTickMark val="none"/>
        <c:tickLblPos val="none"/>
        <c:crossAx val="107479040"/>
        <c:crosses val="autoZero"/>
        <c:auto val="1"/>
        <c:lblOffset val="100"/>
        <c:baseTimeUnit val="years"/>
      </c:dateAx>
      <c:valAx>
        <c:axId val="1074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6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3805.89</c:v>
                </c:pt>
                <c:pt idx="1">
                  <c:v>3410</c:v>
                </c:pt>
                <c:pt idx="2" formatCode="#,##0.00;&quot;△&quot;#,##0.00">
                  <c:v>0</c:v>
                </c:pt>
                <c:pt idx="3">
                  <c:v>2899.99</c:v>
                </c:pt>
                <c:pt idx="4">
                  <c:v>2595.19</c:v>
                </c:pt>
              </c:numCache>
            </c:numRef>
          </c:val>
          <c:extLst xmlns:c16r2="http://schemas.microsoft.com/office/drawing/2015/06/chart">
            <c:ext xmlns:c16="http://schemas.microsoft.com/office/drawing/2014/chart" uri="{C3380CC4-5D6E-409C-BE32-E72D297353CC}">
              <c16:uniqueId val="{00000000-F7B8-4727-9DF1-AA5B11C27283}"/>
            </c:ext>
          </c:extLst>
        </c:ser>
        <c:dLbls>
          <c:showLegendKey val="0"/>
          <c:showVal val="0"/>
          <c:showCatName val="0"/>
          <c:showSerName val="0"/>
          <c:showPercent val="0"/>
          <c:showBubbleSize val="0"/>
        </c:dLbls>
        <c:gapWidth val="150"/>
        <c:axId val="107505536"/>
        <c:axId val="10750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F7B8-4727-9DF1-AA5B11C27283}"/>
            </c:ext>
          </c:extLst>
        </c:ser>
        <c:dLbls>
          <c:showLegendKey val="0"/>
          <c:showVal val="0"/>
          <c:showCatName val="0"/>
          <c:showSerName val="0"/>
          <c:showPercent val="0"/>
          <c:showBubbleSize val="0"/>
        </c:dLbls>
        <c:marker val="1"/>
        <c:smooth val="0"/>
        <c:axId val="107505536"/>
        <c:axId val="107507712"/>
      </c:lineChart>
      <c:dateAx>
        <c:axId val="107505536"/>
        <c:scaling>
          <c:orientation val="minMax"/>
        </c:scaling>
        <c:delete val="1"/>
        <c:axPos val="b"/>
        <c:numFmt formatCode="ge" sourceLinked="1"/>
        <c:majorTickMark val="none"/>
        <c:minorTickMark val="none"/>
        <c:tickLblPos val="none"/>
        <c:crossAx val="107507712"/>
        <c:crosses val="autoZero"/>
        <c:auto val="1"/>
        <c:lblOffset val="100"/>
        <c:baseTimeUnit val="years"/>
      </c:dateAx>
      <c:valAx>
        <c:axId val="10750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0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79.5</c:v>
                </c:pt>
                <c:pt idx="1">
                  <c:v>69.489999999999995</c:v>
                </c:pt>
                <c:pt idx="2">
                  <c:v>79.05</c:v>
                </c:pt>
                <c:pt idx="3">
                  <c:v>68.14</c:v>
                </c:pt>
                <c:pt idx="4">
                  <c:v>69.95</c:v>
                </c:pt>
              </c:numCache>
            </c:numRef>
          </c:val>
          <c:extLst xmlns:c16r2="http://schemas.microsoft.com/office/drawing/2015/06/chart">
            <c:ext xmlns:c16="http://schemas.microsoft.com/office/drawing/2014/chart" uri="{C3380CC4-5D6E-409C-BE32-E72D297353CC}">
              <c16:uniqueId val="{00000000-DD7A-4962-B47C-FE50EC300EA4}"/>
            </c:ext>
          </c:extLst>
        </c:ser>
        <c:dLbls>
          <c:showLegendKey val="0"/>
          <c:showVal val="0"/>
          <c:showCatName val="0"/>
          <c:showSerName val="0"/>
          <c:showPercent val="0"/>
          <c:showBubbleSize val="0"/>
        </c:dLbls>
        <c:gapWidth val="150"/>
        <c:axId val="107612416"/>
        <c:axId val="10762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DD7A-4962-B47C-FE50EC300EA4}"/>
            </c:ext>
          </c:extLst>
        </c:ser>
        <c:dLbls>
          <c:showLegendKey val="0"/>
          <c:showVal val="0"/>
          <c:showCatName val="0"/>
          <c:showSerName val="0"/>
          <c:showPercent val="0"/>
          <c:showBubbleSize val="0"/>
        </c:dLbls>
        <c:marker val="1"/>
        <c:smooth val="0"/>
        <c:axId val="107612416"/>
        <c:axId val="107622784"/>
      </c:lineChart>
      <c:dateAx>
        <c:axId val="107612416"/>
        <c:scaling>
          <c:orientation val="minMax"/>
        </c:scaling>
        <c:delete val="1"/>
        <c:axPos val="b"/>
        <c:numFmt formatCode="ge" sourceLinked="1"/>
        <c:majorTickMark val="none"/>
        <c:minorTickMark val="none"/>
        <c:tickLblPos val="none"/>
        <c:crossAx val="107622784"/>
        <c:crosses val="autoZero"/>
        <c:auto val="1"/>
        <c:lblOffset val="100"/>
        <c:baseTimeUnit val="years"/>
      </c:dateAx>
      <c:valAx>
        <c:axId val="10762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1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214.25</c:v>
                </c:pt>
                <c:pt idx="1">
                  <c:v>251.8</c:v>
                </c:pt>
                <c:pt idx="2">
                  <c:v>221.85</c:v>
                </c:pt>
                <c:pt idx="3">
                  <c:v>257.91000000000003</c:v>
                </c:pt>
                <c:pt idx="4">
                  <c:v>250.64</c:v>
                </c:pt>
              </c:numCache>
            </c:numRef>
          </c:val>
          <c:extLst xmlns:c16r2="http://schemas.microsoft.com/office/drawing/2015/06/chart">
            <c:ext xmlns:c16="http://schemas.microsoft.com/office/drawing/2014/chart" uri="{C3380CC4-5D6E-409C-BE32-E72D297353CC}">
              <c16:uniqueId val="{00000000-98FF-45F2-9882-2AFD69B16C3A}"/>
            </c:ext>
          </c:extLst>
        </c:ser>
        <c:dLbls>
          <c:showLegendKey val="0"/>
          <c:showVal val="0"/>
          <c:showCatName val="0"/>
          <c:showSerName val="0"/>
          <c:showPercent val="0"/>
          <c:showBubbleSize val="0"/>
        </c:dLbls>
        <c:gapWidth val="150"/>
        <c:axId val="107645568"/>
        <c:axId val="10766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98FF-45F2-9882-2AFD69B16C3A}"/>
            </c:ext>
          </c:extLst>
        </c:ser>
        <c:dLbls>
          <c:showLegendKey val="0"/>
          <c:showVal val="0"/>
          <c:showCatName val="0"/>
          <c:showSerName val="0"/>
          <c:showPercent val="0"/>
          <c:showBubbleSize val="0"/>
        </c:dLbls>
        <c:marker val="1"/>
        <c:smooth val="0"/>
        <c:axId val="107645568"/>
        <c:axId val="107668224"/>
      </c:lineChart>
      <c:dateAx>
        <c:axId val="107645568"/>
        <c:scaling>
          <c:orientation val="minMax"/>
        </c:scaling>
        <c:delete val="1"/>
        <c:axPos val="b"/>
        <c:numFmt formatCode="ge" sourceLinked="1"/>
        <c:majorTickMark val="none"/>
        <c:minorTickMark val="none"/>
        <c:tickLblPos val="none"/>
        <c:crossAx val="107668224"/>
        <c:crosses val="autoZero"/>
        <c:auto val="1"/>
        <c:lblOffset val="100"/>
        <c:baseTimeUnit val="years"/>
      </c:dateAx>
      <c:valAx>
        <c:axId val="10766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4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二本松市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6">
        <f>データ!S6</f>
        <v>55558</v>
      </c>
      <c r="AM8" s="66"/>
      <c r="AN8" s="66"/>
      <c r="AO8" s="66"/>
      <c r="AP8" s="66"/>
      <c r="AQ8" s="66"/>
      <c r="AR8" s="66"/>
      <c r="AS8" s="66"/>
      <c r="AT8" s="65">
        <f>データ!T6</f>
        <v>344.42</v>
      </c>
      <c r="AU8" s="65"/>
      <c r="AV8" s="65"/>
      <c r="AW8" s="65"/>
      <c r="AX8" s="65"/>
      <c r="AY8" s="65"/>
      <c r="AZ8" s="65"/>
      <c r="BA8" s="65"/>
      <c r="BB8" s="65">
        <f>データ!U6</f>
        <v>161.31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8.6</v>
      </c>
      <c r="Q10" s="65"/>
      <c r="R10" s="65"/>
      <c r="S10" s="65"/>
      <c r="T10" s="65"/>
      <c r="U10" s="65"/>
      <c r="V10" s="65"/>
      <c r="W10" s="65">
        <f>データ!Q6</f>
        <v>100.34</v>
      </c>
      <c r="X10" s="65"/>
      <c r="Y10" s="65"/>
      <c r="Z10" s="65"/>
      <c r="AA10" s="65"/>
      <c r="AB10" s="65"/>
      <c r="AC10" s="65"/>
      <c r="AD10" s="66">
        <f>データ!R6</f>
        <v>3321</v>
      </c>
      <c r="AE10" s="66"/>
      <c r="AF10" s="66"/>
      <c r="AG10" s="66"/>
      <c r="AH10" s="66"/>
      <c r="AI10" s="66"/>
      <c r="AJ10" s="66"/>
      <c r="AK10" s="2"/>
      <c r="AL10" s="66">
        <f>データ!V6</f>
        <v>4752</v>
      </c>
      <c r="AM10" s="66"/>
      <c r="AN10" s="66"/>
      <c r="AO10" s="66"/>
      <c r="AP10" s="66"/>
      <c r="AQ10" s="66"/>
      <c r="AR10" s="66"/>
      <c r="AS10" s="66"/>
      <c r="AT10" s="65">
        <f>データ!W6</f>
        <v>1.88</v>
      </c>
      <c r="AU10" s="65"/>
      <c r="AV10" s="65"/>
      <c r="AW10" s="65"/>
      <c r="AX10" s="65"/>
      <c r="AY10" s="65"/>
      <c r="AZ10" s="65"/>
      <c r="BA10" s="65"/>
      <c r="BB10" s="65">
        <f>データ!X6</f>
        <v>2527.66</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G3pCaiRP3/Cxa1h9opic7BP17W0pg+j9qmy7u8lQp9TVUJDpusgkGwFY/KhOxZaNR/h5iJnZRGTzWdqVtUVIng==" saltValue="0clKJ60bPkbyBX6+qZkuv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72109</v>
      </c>
      <c r="D6" s="32">
        <f t="shared" si="3"/>
        <v>47</v>
      </c>
      <c r="E6" s="32">
        <f t="shared" si="3"/>
        <v>17</v>
      </c>
      <c r="F6" s="32">
        <f t="shared" si="3"/>
        <v>1</v>
      </c>
      <c r="G6" s="32">
        <f t="shared" si="3"/>
        <v>0</v>
      </c>
      <c r="H6" s="32" t="str">
        <f t="shared" si="3"/>
        <v>福島県　二本松市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8.6</v>
      </c>
      <c r="Q6" s="33">
        <f t="shared" si="3"/>
        <v>100.34</v>
      </c>
      <c r="R6" s="33">
        <f t="shared" si="3"/>
        <v>3321</v>
      </c>
      <c r="S6" s="33">
        <f t="shared" si="3"/>
        <v>55558</v>
      </c>
      <c r="T6" s="33">
        <f t="shared" si="3"/>
        <v>344.42</v>
      </c>
      <c r="U6" s="33">
        <f t="shared" si="3"/>
        <v>161.31</v>
      </c>
      <c r="V6" s="33">
        <f t="shared" si="3"/>
        <v>4752</v>
      </c>
      <c r="W6" s="33">
        <f t="shared" si="3"/>
        <v>1.88</v>
      </c>
      <c r="X6" s="33">
        <f t="shared" si="3"/>
        <v>2527.66</v>
      </c>
      <c r="Y6" s="34">
        <f>IF(Y7="",NA(),Y7)</f>
        <v>97.84</v>
      </c>
      <c r="Z6" s="34">
        <f t="shared" ref="Z6:AH6" si="4">IF(Z7="",NA(),Z7)</f>
        <v>91.79</v>
      </c>
      <c r="AA6" s="34">
        <f t="shared" si="4"/>
        <v>96.37</v>
      </c>
      <c r="AB6" s="34">
        <f t="shared" si="4"/>
        <v>91.5</v>
      </c>
      <c r="AC6" s="34">
        <f t="shared" si="4"/>
        <v>90.61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3805.89</v>
      </c>
      <c r="BG6" s="34">
        <f t="shared" ref="BG6:BO6" si="7">IF(BG7="",NA(),BG7)</f>
        <v>3410</v>
      </c>
      <c r="BH6" s="33">
        <f t="shared" si="7"/>
        <v>0</v>
      </c>
      <c r="BI6" s="34">
        <f t="shared" si="7"/>
        <v>2899.99</v>
      </c>
      <c r="BJ6" s="34">
        <f t="shared" si="7"/>
        <v>2595.19</v>
      </c>
      <c r="BK6" s="34">
        <f t="shared" si="7"/>
        <v>1209.95</v>
      </c>
      <c r="BL6" s="34">
        <f t="shared" si="7"/>
        <v>1136.5</v>
      </c>
      <c r="BM6" s="34">
        <f t="shared" si="7"/>
        <v>1118.56</v>
      </c>
      <c r="BN6" s="34">
        <f t="shared" si="7"/>
        <v>1111.31</v>
      </c>
      <c r="BO6" s="34">
        <f t="shared" si="7"/>
        <v>966.33</v>
      </c>
      <c r="BP6" s="33" t="str">
        <f>IF(BP7="","",IF(BP7="-","【-】","【"&amp;SUBSTITUTE(TEXT(BP7,"#,##0.00"),"-","△")&amp;"】"))</f>
        <v>【707.33】</v>
      </c>
      <c r="BQ6" s="34">
        <f>IF(BQ7="",NA(),BQ7)</f>
        <v>79.5</v>
      </c>
      <c r="BR6" s="34">
        <f t="shared" ref="BR6:BZ6" si="8">IF(BR7="",NA(),BR7)</f>
        <v>69.489999999999995</v>
      </c>
      <c r="BS6" s="34">
        <f t="shared" si="8"/>
        <v>79.05</v>
      </c>
      <c r="BT6" s="34">
        <f t="shared" si="8"/>
        <v>68.14</v>
      </c>
      <c r="BU6" s="34">
        <f t="shared" si="8"/>
        <v>69.95</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214.25</v>
      </c>
      <c r="CC6" s="34">
        <f t="shared" ref="CC6:CK6" si="9">IF(CC7="",NA(),CC7)</f>
        <v>251.8</v>
      </c>
      <c r="CD6" s="34">
        <f t="shared" si="9"/>
        <v>221.85</v>
      </c>
      <c r="CE6" s="34">
        <f t="shared" si="9"/>
        <v>257.91000000000003</v>
      </c>
      <c r="CF6" s="34">
        <f t="shared" si="9"/>
        <v>250.64</v>
      </c>
      <c r="CG6" s="34">
        <f t="shared" si="9"/>
        <v>220.67</v>
      </c>
      <c r="CH6" s="34">
        <f t="shared" si="9"/>
        <v>217.82</v>
      </c>
      <c r="CI6" s="34">
        <f t="shared" si="9"/>
        <v>215.28</v>
      </c>
      <c r="CJ6" s="34">
        <f t="shared" si="9"/>
        <v>207.96</v>
      </c>
      <c r="CK6" s="34">
        <f t="shared" si="9"/>
        <v>194.31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53.51</v>
      </c>
      <c r="CV6" s="34">
        <f t="shared" si="10"/>
        <v>53.5</v>
      </c>
      <c r="CW6" s="33" t="str">
        <f>IF(CW7="","",IF(CW7="-","【-】","【"&amp;SUBSTITUTE(TEXT(CW7,"#,##0.00"),"-","△")&amp;"】"))</f>
        <v>【60.13】</v>
      </c>
      <c r="CX6" s="34">
        <f>IF(CX7="",NA(),CX7)</f>
        <v>66.540000000000006</v>
      </c>
      <c r="CY6" s="34">
        <f t="shared" ref="CY6:DG6" si="11">IF(CY7="",NA(),CY7)</f>
        <v>69.209999999999994</v>
      </c>
      <c r="CZ6" s="34">
        <f t="shared" si="11"/>
        <v>70.67</v>
      </c>
      <c r="DA6" s="34">
        <f t="shared" si="11"/>
        <v>72.03</v>
      </c>
      <c r="DB6" s="34">
        <f t="shared" si="11"/>
        <v>73.569999999999993</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4">
        <f t="shared" si="14"/>
        <v>5.03</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72109</v>
      </c>
      <c r="D7" s="36">
        <v>47</v>
      </c>
      <c r="E7" s="36">
        <v>17</v>
      </c>
      <c r="F7" s="36">
        <v>1</v>
      </c>
      <c r="G7" s="36">
        <v>0</v>
      </c>
      <c r="H7" s="36" t="s">
        <v>109</v>
      </c>
      <c r="I7" s="36" t="s">
        <v>110</v>
      </c>
      <c r="J7" s="36" t="s">
        <v>111</v>
      </c>
      <c r="K7" s="36" t="s">
        <v>112</v>
      </c>
      <c r="L7" s="36" t="s">
        <v>113</v>
      </c>
      <c r="M7" s="36" t="s">
        <v>114</v>
      </c>
      <c r="N7" s="37" t="s">
        <v>115</v>
      </c>
      <c r="O7" s="37" t="s">
        <v>116</v>
      </c>
      <c r="P7" s="37">
        <v>8.6</v>
      </c>
      <c r="Q7" s="37">
        <v>100.34</v>
      </c>
      <c r="R7" s="37">
        <v>3321</v>
      </c>
      <c r="S7" s="37">
        <v>55558</v>
      </c>
      <c r="T7" s="37">
        <v>344.42</v>
      </c>
      <c r="U7" s="37">
        <v>161.31</v>
      </c>
      <c r="V7" s="37">
        <v>4752</v>
      </c>
      <c r="W7" s="37">
        <v>1.88</v>
      </c>
      <c r="X7" s="37">
        <v>2527.66</v>
      </c>
      <c r="Y7" s="37">
        <v>97.84</v>
      </c>
      <c r="Z7" s="37">
        <v>91.79</v>
      </c>
      <c r="AA7" s="37">
        <v>96.37</v>
      </c>
      <c r="AB7" s="37">
        <v>91.5</v>
      </c>
      <c r="AC7" s="37">
        <v>90.61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3805.89</v>
      </c>
      <c r="BG7" s="37">
        <v>3410</v>
      </c>
      <c r="BH7" s="37">
        <v>0</v>
      </c>
      <c r="BI7" s="37">
        <v>2899.99</v>
      </c>
      <c r="BJ7" s="37">
        <v>2595.19</v>
      </c>
      <c r="BK7" s="37">
        <v>1209.95</v>
      </c>
      <c r="BL7" s="37">
        <v>1136.5</v>
      </c>
      <c r="BM7" s="37">
        <v>1118.56</v>
      </c>
      <c r="BN7" s="37">
        <v>1111.31</v>
      </c>
      <c r="BO7" s="37">
        <v>966.33</v>
      </c>
      <c r="BP7" s="37">
        <v>707.33</v>
      </c>
      <c r="BQ7" s="37">
        <v>79.5</v>
      </c>
      <c r="BR7" s="37">
        <v>69.489999999999995</v>
      </c>
      <c r="BS7" s="37">
        <v>79.05</v>
      </c>
      <c r="BT7" s="37">
        <v>68.14</v>
      </c>
      <c r="BU7" s="37">
        <v>69.95</v>
      </c>
      <c r="BV7" s="37">
        <v>69.48</v>
      </c>
      <c r="BW7" s="37">
        <v>71.650000000000006</v>
      </c>
      <c r="BX7" s="37">
        <v>72.33</v>
      </c>
      <c r="BY7" s="37">
        <v>75.540000000000006</v>
      </c>
      <c r="BZ7" s="37">
        <v>81.739999999999995</v>
      </c>
      <c r="CA7" s="37">
        <v>101.26</v>
      </c>
      <c r="CB7" s="37">
        <v>214.25</v>
      </c>
      <c r="CC7" s="37">
        <v>251.8</v>
      </c>
      <c r="CD7" s="37">
        <v>221.85</v>
      </c>
      <c r="CE7" s="37">
        <v>257.91000000000003</v>
      </c>
      <c r="CF7" s="37">
        <v>250.64</v>
      </c>
      <c r="CG7" s="37">
        <v>220.67</v>
      </c>
      <c r="CH7" s="37">
        <v>217.82</v>
      </c>
      <c r="CI7" s="37">
        <v>215.28</v>
      </c>
      <c r="CJ7" s="37">
        <v>207.96</v>
      </c>
      <c r="CK7" s="37">
        <v>194.31</v>
      </c>
      <c r="CL7" s="37">
        <v>136.38999999999999</v>
      </c>
      <c r="CM7" s="37" t="s">
        <v>115</v>
      </c>
      <c r="CN7" s="37" t="s">
        <v>115</v>
      </c>
      <c r="CO7" s="37" t="s">
        <v>115</v>
      </c>
      <c r="CP7" s="37" t="s">
        <v>115</v>
      </c>
      <c r="CQ7" s="37" t="s">
        <v>115</v>
      </c>
      <c r="CR7" s="37">
        <v>55.81</v>
      </c>
      <c r="CS7" s="37">
        <v>54.44</v>
      </c>
      <c r="CT7" s="37">
        <v>54.67</v>
      </c>
      <c r="CU7" s="37">
        <v>53.51</v>
      </c>
      <c r="CV7" s="37">
        <v>53.5</v>
      </c>
      <c r="CW7" s="37">
        <v>60.13</v>
      </c>
      <c r="CX7" s="37">
        <v>66.540000000000006</v>
      </c>
      <c r="CY7" s="37">
        <v>69.209999999999994</v>
      </c>
      <c r="CZ7" s="37">
        <v>70.67</v>
      </c>
      <c r="DA7" s="37">
        <v>72.03</v>
      </c>
      <c r="DB7" s="37">
        <v>73.569999999999993</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5.03</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2019-01-29T03:01:16Z</cp:lastPrinted>
  <dcterms:created xsi:type="dcterms:W3CDTF">2018-12-03T09:00:10Z</dcterms:created>
  <dcterms:modified xsi:type="dcterms:W3CDTF">2019-02-15T08:59:32Z</dcterms:modified>
  <cp:category/>
</cp:coreProperties>
</file>