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6SRaNyqSXWSGKasUQQsqNfTUYuckGn4FzyHPul5UcaV82t9FF/LqQxA56MYkScr1lVzyQS9jyDyJY5BQZM94w==" workbookSaltValue="P5RF6tF7dztQso7uEpnsoQ==" workbookSpinCount="100000" lockStructure="1"/>
  <bookViews>
    <workbookView xWindow="0" yWindow="0" windowWidth="15360" windowHeight="7635"/>
  </bookViews>
  <sheets>
    <sheet name="法非適用_下水道事業" sheetId="4" r:id="rId1"/>
    <sheet name="データ" sheetId="5" state="hidden" r:id="rId2"/>
  </sheets>
  <calcPr calcId="15251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<sst xmlns="http://schemas.openxmlformats.org/spreadsheetml/2006/main" count="240" uniqueCount="126">
  <si>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</si>
  <si>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</si>
  <si>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</si>
  <si>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</si>
  <si>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</si>
  <si>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</si>
  <si>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</si>
  <si>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</si>
  <si>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</si>
  <si>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</si>
  <si>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</si>
  <si>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</si>
  <si>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</si>
  <si>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</si>
  <si>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</si>
  <si>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</si>
  <si>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</si>
  <si>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</si>
  <si>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</si>
  <si>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</si>
  <si>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</si>
  <si>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</si>
  <si>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</si>
  <si>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</si>
  <si>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</si>
  <si>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</si>
  <si>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</si>
  <si>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</si>
  <si>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</si>
  <si>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</si>
  <si>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</si>
  <si>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</si>
  <si>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</si>
  <si>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</si>
  <si>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</si>
  <si>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</si>
  <si>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</si>
  <si>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</si>
  <si>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</si>
  <si>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</si>
  <si>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</si>
  <si>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</si>
  <si>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</si>
  <si>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</si>
  <si>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</si>
  <si>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</si>
  <si>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</si>
  <si>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</si>
  <si>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</si>
  <si>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</si>
  <si>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</si>
  <si>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</si>
  <si>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</si>
  <si>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</si>
  <si>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</si>
  <si>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</si>
  <si>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</si>
  <si>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</si>
  <si>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</si>
  <si>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</si>
  <si>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</si>
  <si>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</si>
  <si>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</si>
  <si>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</si>
  <si>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</si>
  <si>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</si>
  <si>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</si>
  <si>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</si>
  <si>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</si>
  <si>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</si>
  <si>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</si>
  <si>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</si>
  <si>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</si>
  <si>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</si>
  <si>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</si>
  <si>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</si>
  <si>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</si>
  <si>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</si>
  <si>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</si>
  <si>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</si>
  <si>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</si>
  <si>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</si>
  <si>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</si>
  <si>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</si>
  <si>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</si>
  <si>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</si>
  <si>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</si>
  <si>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</si>
  <si>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</si>
  <si>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</si>
  <si>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</si>
  <si>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</si>
  <si>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</si>
  <si>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</si>
  <si>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</si>
  <si>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</si>
  <si>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</si>
  <si>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</si>
  <si>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</si>
  <si>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</si>
  <si>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</si>
  <si>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</si>
  <si>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</si>
  <si>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</si>
  <si>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</si>
  <si>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</si>
  <si>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</si>
  <si>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</si>
  <si>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</si>
  <si>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</si>
  <si>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</si>
  <si>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</si>
  <si>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</si>
  <si>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</si>
  <si>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</si>
  <si>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</si>
  <si>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</si>
  <si>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</si>
  <si>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</si>
  <si>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</si>
  <si>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</si>
  <si>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</si>
  <si>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</si>
  <si>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収益的収支比率は前年度より下回り、使用料収入の減少のため下水道の接続勧奨等を検討する。　　　　　　　　　　　　　　　　　　　　　　
　企業債残高は年々減少傾向にあるが、繰入基準の繰入金、交付税措置分等の財源の確保に努める。　　　　　　　　　　　　　　　　　　　　　　　　　　
　経費回収率は平均値の約半分であり、使用料金の値上げは今後の課題となっている。　　　　　　　　　　　　　　　　
　汚水処理原価が平均値の約2倍であり、汚水処理経費見直や汚泥量の減量化等の対応を要する。　　　　　　　　　　　
　施設利用率は平均値の約1.5であり、効率は高く現状維持とする。　　　　　　　　　　　　　　　　　　　　
　水洗化率は平均値より約15％下回っているが、下水道の接続勧奨や水洗化率の見直し等の検討を要する。　　　　　　　　　　　　　　　　　</t>
    <rPh sb="1" eb="4">
      <t>シュウエキテキ</t>
    </rPh>
    <rPh sb="4" eb="6">
      <t>シュウシ</t>
    </rPh>
    <rPh sb="6" eb="8">
      <t>ヒリツ</t>
    </rPh>
    <rPh sb="9" eb="12">
      <t>ゼンネンド</t>
    </rPh>
    <rPh sb="14" eb="16">
      <t>シタマワ</t>
    </rPh>
    <rPh sb="18" eb="21">
      <t>シヨウリョウ</t>
    </rPh>
    <rPh sb="21" eb="23">
      <t>シュウニュウ</t>
    </rPh>
    <rPh sb="24" eb="25">
      <t>ゲン</t>
    </rPh>
    <rPh sb="25" eb="26">
      <t>ショウ</t>
    </rPh>
    <rPh sb="29" eb="30">
      <t>ゲ</t>
    </rPh>
    <rPh sb="33" eb="35">
      <t>セツゾク</t>
    </rPh>
    <rPh sb="35" eb="37">
      <t>カンショウ</t>
    </rPh>
    <rPh sb="37" eb="38">
      <t>トウ</t>
    </rPh>
    <rPh sb="39" eb="41">
      <t>ケントウ</t>
    </rPh>
    <rPh sb="68" eb="70">
      <t>キギョウ</t>
    </rPh>
    <rPh sb="70" eb="71">
      <t>サイ</t>
    </rPh>
    <rPh sb="71" eb="73">
      <t>ザンダカ</t>
    </rPh>
    <rPh sb="74" eb="76">
      <t>ネンネン</t>
    </rPh>
    <rPh sb="76" eb="78">
      <t>ゲンショウ</t>
    </rPh>
    <rPh sb="78" eb="80">
      <t>ケイコウ</t>
    </rPh>
    <rPh sb="85" eb="87">
      <t>クリイレ</t>
    </rPh>
    <rPh sb="87" eb="89">
      <t>キジュン</t>
    </rPh>
    <rPh sb="94" eb="97">
      <t>コウフゼイ</t>
    </rPh>
    <rPh sb="97" eb="99">
      <t>ソチ</t>
    </rPh>
    <rPh sb="99" eb="100">
      <t>ブン</t>
    </rPh>
    <rPh sb="100" eb="101">
      <t>トウ</t>
    </rPh>
    <rPh sb="102" eb="104">
      <t>ザイゲン</t>
    </rPh>
    <rPh sb="105" eb="107">
      <t>カクホ</t>
    </rPh>
    <rPh sb="108" eb="109">
      <t>ツト</t>
    </rPh>
    <rPh sb="140" eb="142">
      <t>ケイヒ</t>
    </rPh>
    <rPh sb="142" eb="144">
      <t>カイシュウ</t>
    </rPh>
    <rPh sb="144" eb="145">
      <t>リツ</t>
    </rPh>
    <rPh sb="150" eb="151">
      <t>ヤク</t>
    </rPh>
    <rPh sb="151" eb="153">
      <t>ハンブン</t>
    </rPh>
    <rPh sb="157" eb="160">
      <t>シヨウリョウ</t>
    </rPh>
    <rPh sb="162" eb="164">
      <t>ネア</t>
    </rPh>
    <rPh sb="166" eb="168">
      <t>コンゴ</t>
    </rPh>
    <rPh sb="169" eb="171">
      <t>カダイ</t>
    </rPh>
    <rPh sb="196" eb="198">
      <t>オスイ</t>
    </rPh>
    <rPh sb="198" eb="200">
      <t>ショリ</t>
    </rPh>
    <rPh sb="200" eb="202">
      <t>ゲンカ</t>
    </rPh>
    <rPh sb="207" eb="208">
      <t>ヤク</t>
    </rPh>
    <rPh sb="209" eb="210">
      <t>バイ</t>
    </rPh>
    <rPh sb="218" eb="220">
      <t>ケイヒ</t>
    </rPh>
    <rPh sb="220" eb="222">
      <t>ミナオ</t>
    </rPh>
    <rPh sb="223" eb="225">
      <t>オデイ</t>
    </rPh>
    <rPh sb="225" eb="226">
      <t>リョウ</t>
    </rPh>
    <rPh sb="227" eb="230">
      <t>ゲンリョウカ</t>
    </rPh>
    <rPh sb="230" eb="231">
      <t>トウ</t>
    </rPh>
    <rPh sb="232" eb="234">
      <t>タイオウ</t>
    </rPh>
    <rPh sb="235" eb="236">
      <t>ヨウ</t>
    </rPh>
    <rPh sb="252" eb="254">
      <t>シセツ</t>
    </rPh>
    <rPh sb="254" eb="256">
      <t>リヨウ</t>
    </rPh>
    <rPh sb="262" eb="263">
      <t>ヤク</t>
    </rPh>
    <rPh sb="270" eb="272">
      <t>コウリツ</t>
    </rPh>
    <rPh sb="273" eb="274">
      <t>タカ</t>
    </rPh>
    <rPh sb="275" eb="277">
      <t>ゲンジョウ</t>
    </rPh>
    <rPh sb="277" eb="279">
      <t>イジ</t>
    </rPh>
    <rPh sb="305" eb="308">
      <t>スイセンカ</t>
    </rPh>
    <rPh sb="308" eb="309">
      <t>リツ</t>
    </rPh>
    <rPh sb="315" eb="316">
      <t>ヤク</t>
    </rPh>
    <rPh sb="319" eb="321">
      <t>シタマワ</t>
    </rPh>
    <rPh sb="339" eb="340">
      <t>リツ</t>
    </rPh>
    <rPh sb="341" eb="343">
      <t>ミナオ</t>
    </rPh>
    <rPh sb="344" eb="345">
      <t>トウ</t>
    </rPh>
    <rPh sb="346" eb="348">
      <t>ケントウ</t>
    </rPh>
    <phoneticPr fontId="4"/>
  </si>
  <si>
    <t>　ストックマネジメント計画による汚水処理施設の大規模な施設整備が次年度に完了予定である。　　　
　管渠改善率は当該値は無いが、震災により点検調査を実施し、被災した管渠の復旧工事をした経緯があり、今後耐用年数状況を勘案し、管渠改善の計画策定の実施を検討している。</t>
    <rPh sb="11" eb="13">
      <t>ケイカク</t>
    </rPh>
    <rPh sb="16" eb="18">
      <t>オスイ</t>
    </rPh>
    <rPh sb="18" eb="20">
      <t>ショリ</t>
    </rPh>
    <rPh sb="20" eb="22">
      <t>シセツ</t>
    </rPh>
    <rPh sb="23" eb="26">
      <t>ダイキボ</t>
    </rPh>
    <rPh sb="27" eb="29">
      <t>シセツ</t>
    </rPh>
    <rPh sb="29" eb="31">
      <t>セイビ</t>
    </rPh>
    <rPh sb="32" eb="33">
      <t>ジ</t>
    </rPh>
    <rPh sb="34" eb="35">
      <t>ド</t>
    </rPh>
    <rPh sb="36" eb="38">
      <t>カンリョウ</t>
    </rPh>
    <rPh sb="38" eb="40">
      <t>ヨテイ</t>
    </rPh>
    <rPh sb="49" eb="51">
      <t>カンキョ</t>
    </rPh>
    <rPh sb="51" eb="53">
      <t>カイゼン</t>
    </rPh>
    <rPh sb="53" eb="54">
      <t>リツ</t>
    </rPh>
    <rPh sb="55" eb="57">
      <t>トウガイ</t>
    </rPh>
    <rPh sb="57" eb="58">
      <t>アタイ</t>
    </rPh>
    <rPh sb="59" eb="60">
      <t>ナ</t>
    </rPh>
    <rPh sb="63" eb="65">
      <t>シンサイ</t>
    </rPh>
    <rPh sb="68" eb="70">
      <t>テンケン</t>
    </rPh>
    <rPh sb="70" eb="72">
      <t>チョウサ</t>
    </rPh>
    <rPh sb="73" eb="75">
      <t>ジッシ</t>
    </rPh>
    <rPh sb="84" eb="86">
      <t>フッキュウ</t>
    </rPh>
    <rPh sb="86" eb="88">
      <t>コウジ</t>
    </rPh>
    <rPh sb="91" eb="93">
      <t>ケイイ</t>
    </rPh>
    <rPh sb="97" eb="99">
      <t>コンゴ</t>
    </rPh>
    <rPh sb="99" eb="101">
      <t>タイヨウ</t>
    </rPh>
    <rPh sb="101" eb="103">
      <t>ネンスウ</t>
    </rPh>
    <rPh sb="103" eb="105">
      <t>ジョウキョウ</t>
    </rPh>
    <rPh sb="106" eb="108">
      <t>カンアン</t>
    </rPh>
    <rPh sb="110" eb="112">
      <t>カンキョ</t>
    </rPh>
    <rPh sb="112" eb="114">
      <t>カイゼン</t>
    </rPh>
    <rPh sb="120" eb="122">
      <t>ジッシ</t>
    </rPh>
    <rPh sb="123" eb="125">
      <t>ケントウ</t>
    </rPh>
    <phoneticPr fontId="4"/>
  </si>
  <si>
    <t>　経営の健全化・効率性、老朽化のため、各課題の解消に向けた施策を講じる。</t>
    <rPh sb="1" eb="3">
      <t>ケイエイ</t>
    </rPh>
    <rPh sb="4" eb="7">
      <t>ケンゼンカ</t>
    </rPh>
    <rPh sb="8" eb="11">
      <t>コウリツセイ</t>
    </rPh>
    <rPh sb="12" eb="15">
      <t>ロウキュウカ</t>
    </rPh>
    <rPh sb="19" eb="20">
      <t>カク</t>
    </rPh>
    <rPh sb="20" eb="22">
      <t>カダイ</t>
    </rPh>
    <rPh sb="23" eb="25">
      <t>カイショウ</t>
    </rPh>
    <rPh sb="26" eb="27">
      <t>ム</t>
    </rPh>
    <rPh sb="29" eb="30">
      <t>セ</t>
    </rPh>
    <rPh sb="30" eb="31">
      <t>サク</t>
    </rPh>
    <rPh sb="32" eb="33">
      <t>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</si>
</sst>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0.02</c:v>
                </c:pt>
                <c:pt idx="3">
                  <c:v>0</c:v>
                </c:pt>
                <c:pt idx="4">
                  <c:v>0</c:v>
                </c:pt>
              </c:numCache>
            </c:numRef>
          </c:val>
          <c:extLst xmlns:c16r2="http://schemas.microsoft.com/office/drawing/2015/06/chart">
            <c:ext xmlns:c16="http://schemas.microsoft.com/office/drawing/2014/chart" uri="{C3380CC4-5D6E-409C-BE32-E72D297353CC}">
              <c16:uniqueId val="{00000000-CA91-4B7C-8D01-ACDFA8EFAABA}"/>
            </c:ext>
          </c:extLst>
        </c:ser>
        <c:dLbls>
          <c:showLegendKey val="0"/>
          <c:showVal val="0"/>
          <c:showCatName val="0"/>
          <c:showSerName val="0"/>
          <c:showPercent val="0"/>
          <c:showBubbleSize val="0"/>
        </c:dLbls>
        <c:gapWidth val="150"/>
        <c:axId val="79243520"/>
        <c:axId val="7926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CA91-4B7C-8D01-ACDFA8EFAABA}"/>
            </c:ext>
          </c:extLst>
        </c:ser>
        <c:dLbls>
          <c:showLegendKey val="0"/>
          <c:showVal val="0"/>
          <c:showCatName val="0"/>
          <c:showSerName val="0"/>
          <c:showPercent val="0"/>
          <c:showBubbleSize val="0"/>
        </c:dLbls>
        <c:marker val="1"/>
        <c:smooth val="0"/>
        <c:axId val="79243520"/>
        <c:axId val="79262080"/>
      </c:lineChart>
      <c:dateAx>
        <c:axId val="79243520"/>
        <c:scaling>
          <c:orientation val="minMax"/>
        </c:scaling>
        <c:delete val="1"/>
        <c:axPos val="b"/>
        <c:numFmt formatCode="ge" sourceLinked="1"/>
        <c:majorTickMark val="none"/>
        <c:minorTickMark val="none"/>
        <c:tickLblPos val="none"/>
        <c:crossAx val="79262080"/>
        <c:crosses val="autoZero"/>
        <c:auto val="1"/>
        <c:lblOffset val="100"/>
        <c:baseTimeUnit val="years"/>
      </c:dateAx>
      <c:valAx>
        <c:axId val="792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2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81.62</c:v>
                </c:pt>
                <c:pt idx="1">
                  <c:v>82.46</c:v>
                </c:pt>
                <c:pt idx="2">
                  <c:v>83.34</c:v>
                </c:pt>
                <c:pt idx="3">
                  <c:v>81.13</c:v>
                </c:pt>
                <c:pt idx="4">
                  <c:v>80.52</c:v>
                </c:pt>
              </c:numCache>
            </c:numRef>
          </c:val>
          <c:extLst xmlns:c16r2="http://schemas.microsoft.com/office/drawing/2015/06/chart">
            <c:ext xmlns:c16="http://schemas.microsoft.com/office/drawing/2014/chart" uri="{C3380CC4-5D6E-409C-BE32-E72D297353CC}">
              <c16:uniqueId val="{00000000-0390-4EE4-9E8B-6D263C614202}"/>
            </c:ext>
          </c:extLst>
        </c:ser>
        <c:dLbls>
          <c:showLegendKey val="0"/>
          <c:showVal val="0"/>
          <c:showCatName val="0"/>
          <c:showSerName val="0"/>
          <c:showPercent val="0"/>
          <c:showBubbleSize val="0"/>
        </c:dLbls>
        <c:gapWidth val="150"/>
        <c:axId val="91298048"/>
        <c:axId val="9130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0390-4EE4-9E8B-6D263C614202}"/>
            </c:ext>
          </c:extLst>
        </c:ser>
        <c:dLbls>
          <c:showLegendKey val="0"/>
          <c:showVal val="0"/>
          <c:showCatName val="0"/>
          <c:showSerName val="0"/>
          <c:showPercent val="0"/>
          <c:showBubbleSize val="0"/>
        </c:dLbls>
        <c:marker val="1"/>
        <c:smooth val="0"/>
        <c:axId val="91298048"/>
        <c:axId val="91304320"/>
      </c:lineChart>
      <c:dateAx>
        <c:axId val="91298048"/>
        <c:scaling>
          <c:orientation val="minMax"/>
        </c:scaling>
        <c:delete val="1"/>
        <c:axPos val="b"/>
        <c:numFmt formatCode="ge" sourceLinked="1"/>
        <c:majorTickMark val="none"/>
        <c:minorTickMark val="none"/>
        <c:tickLblPos val="none"/>
        <c:crossAx val="91304320"/>
        <c:crosses val="autoZero"/>
        <c:auto val="1"/>
        <c:lblOffset val="100"/>
        <c:baseTimeUnit val="years"/>
      </c:dateAx>
      <c:valAx>
        <c:axId val="913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76.02</c:v>
                </c:pt>
                <c:pt idx="1">
                  <c:v>76.66</c:v>
                </c:pt>
                <c:pt idx="2">
                  <c:v>68.36</c:v>
                </c:pt>
                <c:pt idx="3">
                  <c:v>70.69</c:v>
                </c:pt>
                <c:pt idx="4">
                  <c:v>70.63</c:v>
                </c:pt>
              </c:numCache>
            </c:numRef>
          </c:val>
          <c:extLst xmlns:c16r2="http://schemas.microsoft.com/office/drawing/2015/06/chart">
            <c:ext xmlns:c16="http://schemas.microsoft.com/office/drawing/2014/chart" uri="{C3380CC4-5D6E-409C-BE32-E72D297353CC}">
              <c16:uniqueId val="{00000000-CC9E-4AF9-847B-A231DE7FF6F6}"/>
            </c:ext>
          </c:extLst>
        </c:ser>
        <c:dLbls>
          <c:showLegendKey val="0"/>
          <c:showVal val="0"/>
          <c:showCatName val="0"/>
          <c:showSerName val="0"/>
          <c:showPercent val="0"/>
          <c:showBubbleSize val="0"/>
        </c:dLbls>
        <c:gapWidth val="150"/>
        <c:axId val="91348352"/>
        <c:axId val="9135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CC9E-4AF9-847B-A231DE7FF6F6}"/>
            </c:ext>
          </c:extLst>
        </c:ser>
        <c:dLbls>
          <c:showLegendKey val="0"/>
          <c:showVal val="0"/>
          <c:showCatName val="0"/>
          <c:showSerName val="0"/>
          <c:showPercent val="0"/>
          <c:showBubbleSize val="0"/>
        </c:dLbls>
        <c:marker val="1"/>
        <c:smooth val="0"/>
        <c:axId val="91348352"/>
        <c:axId val="91350528"/>
      </c:lineChart>
      <c:dateAx>
        <c:axId val="91348352"/>
        <c:scaling>
          <c:orientation val="minMax"/>
        </c:scaling>
        <c:delete val="1"/>
        <c:axPos val="b"/>
        <c:numFmt formatCode="ge" sourceLinked="1"/>
        <c:majorTickMark val="none"/>
        <c:minorTickMark val="none"/>
        <c:tickLblPos val="none"/>
        <c:crossAx val="91350528"/>
        <c:crosses val="autoZero"/>
        <c:auto val="1"/>
        <c:lblOffset val="100"/>
        <c:baseTimeUnit val="years"/>
      </c:dateAx>
      <c:valAx>
        <c:axId val="9135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40.08</c:v>
                </c:pt>
                <c:pt idx="1">
                  <c:v>50.38</c:v>
                </c:pt>
                <c:pt idx="2">
                  <c:v>52.05</c:v>
                </c:pt>
                <c:pt idx="3">
                  <c:v>51.45</c:v>
                </c:pt>
                <c:pt idx="4">
                  <c:v>34.840000000000003</c:v>
                </c:pt>
              </c:numCache>
            </c:numRef>
          </c:val>
          <c:extLst xmlns:c16r2="http://schemas.microsoft.com/office/drawing/2015/06/chart">
            <c:ext xmlns:c16="http://schemas.microsoft.com/office/drawing/2014/chart" uri="{C3380CC4-5D6E-409C-BE32-E72D297353CC}">
              <c16:uniqueId val="{00000000-368A-41F7-827D-87AD1D249EEC}"/>
            </c:ext>
          </c:extLst>
        </c:ser>
        <c:dLbls>
          <c:showLegendKey val="0"/>
          <c:showVal val="0"/>
          <c:showCatName val="0"/>
          <c:showSerName val="0"/>
          <c:showPercent val="0"/>
          <c:showBubbleSize val="0"/>
        </c:dLbls>
        <c:gapWidth val="150"/>
        <c:axId val="79293056"/>
        <c:axId val="8847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8A-41F7-827D-87AD1D249EEC}"/>
            </c:ext>
          </c:extLst>
        </c:ser>
        <c:dLbls>
          <c:showLegendKey val="0"/>
          <c:showVal val="0"/>
          <c:showCatName val="0"/>
          <c:showSerName val="0"/>
          <c:showPercent val="0"/>
          <c:showBubbleSize val="0"/>
        </c:dLbls>
        <c:marker val="1"/>
        <c:smooth val="0"/>
        <c:axId val="79293056"/>
        <c:axId val="88478464"/>
      </c:lineChart>
      <c:dateAx>
        <c:axId val="79293056"/>
        <c:scaling>
          <c:orientation val="minMax"/>
        </c:scaling>
        <c:delete val="1"/>
        <c:axPos val="b"/>
        <c:numFmt formatCode="ge" sourceLinked="1"/>
        <c:majorTickMark val="none"/>
        <c:minorTickMark val="none"/>
        <c:tickLblPos val="none"/>
        <c:crossAx val="88478464"/>
        <c:crosses val="autoZero"/>
        <c:auto val="1"/>
        <c:lblOffset val="100"/>
        <c:baseTimeUnit val="years"/>
      </c:dateAx>
      <c:valAx>
        <c:axId val="8847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2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39-4C74-956C-B48D41E6867C}"/>
            </c:ext>
          </c:extLst>
        </c:ser>
        <c:dLbls>
          <c:showLegendKey val="0"/>
          <c:showVal val="0"/>
          <c:showCatName val="0"/>
          <c:showSerName val="0"/>
          <c:showPercent val="0"/>
          <c:showBubbleSize val="0"/>
        </c:dLbls>
        <c:gapWidth val="150"/>
        <c:axId val="88521728"/>
        <c:axId val="885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39-4C74-956C-B48D41E6867C}"/>
            </c:ext>
          </c:extLst>
        </c:ser>
        <c:dLbls>
          <c:showLegendKey val="0"/>
          <c:showVal val="0"/>
          <c:showCatName val="0"/>
          <c:showSerName val="0"/>
          <c:showPercent val="0"/>
          <c:showBubbleSize val="0"/>
        </c:dLbls>
        <c:marker val="1"/>
        <c:smooth val="0"/>
        <c:axId val="88521728"/>
        <c:axId val="88523904"/>
      </c:lineChart>
      <c:dateAx>
        <c:axId val="88521728"/>
        <c:scaling>
          <c:orientation val="minMax"/>
        </c:scaling>
        <c:delete val="1"/>
        <c:axPos val="b"/>
        <c:numFmt formatCode="ge" sourceLinked="1"/>
        <c:majorTickMark val="none"/>
        <c:minorTickMark val="none"/>
        <c:tickLblPos val="none"/>
        <c:crossAx val="88523904"/>
        <c:crosses val="autoZero"/>
        <c:auto val="1"/>
        <c:lblOffset val="100"/>
        <c:baseTimeUnit val="years"/>
      </c:dateAx>
      <c:valAx>
        <c:axId val="885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2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C8-4B51-9590-2B700C5464CB}"/>
            </c:ext>
          </c:extLst>
        </c:ser>
        <c:dLbls>
          <c:showLegendKey val="0"/>
          <c:showVal val="0"/>
          <c:showCatName val="0"/>
          <c:showSerName val="0"/>
          <c:showPercent val="0"/>
          <c:showBubbleSize val="0"/>
        </c:dLbls>
        <c:gapWidth val="150"/>
        <c:axId val="88538496"/>
        <c:axId val="886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C8-4B51-9590-2B700C5464CB}"/>
            </c:ext>
          </c:extLst>
        </c:ser>
        <c:dLbls>
          <c:showLegendKey val="0"/>
          <c:showVal val="0"/>
          <c:showCatName val="0"/>
          <c:showSerName val="0"/>
          <c:showPercent val="0"/>
          <c:showBubbleSize val="0"/>
        </c:dLbls>
        <c:marker val="1"/>
        <c:smooth val="0"/>
        <c:axId val="88538496"/>
        <c:axId val="88638976"/>
      </c:lineChart>
      <c:dateAx>
        <c:axId val="88538496"/>
        <c:scaling>
          <c:orientation val="minMax"/>
        </c:scaling>
        <c:delete val="1"/>
        <c:axPos val="b"/>
        <c:numFmt formatCode="ge" sourceLinked="1"/>
        <c:majorTickMark val="none"/>
        <c:minorTickMark val="none"/>
        <c:tickLblPos val="none"/>
        <c:crossAx val="88638976"/>
        <c:crosses val="autoZero"/>
        <c:auto val="1"/>
        <c:lblOffset val="100"/>
        <c:baseTimeUnit val="years"/>
      </c:dateAx>
      <c:valAx>
        <c:axId val="886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3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51-423C-A3A6-19D8512A2E11}"/>
            </c:ext>
          </c:extLst>
        </c:ser>
        <c:dLbls>
          <c:showLegendKey val="0"/>
          <c:showVal val="0"/>
          <c:showCatName val="0"/>
          <c:showSerName val="0"/>
          <c:showPercent val="0"/>
          <c:showBubbleSize val="0"/>
        </c:dLbls>
        <c:gapWidth val="150"/>
        <c:axId val="89731456"/>
        <c:axId val="8973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51-423C-A3A6-19D8512A2E11}"/>
            </c:ext>
          </c:extLst>
        </c:ser>
        <c:dLbls>
          <c:showLegendKey val="0"/>
          <c:showVal val="0"/>
          <c:showCatName val="0"/>
          <c:showSerName val="0"/>
          <c:showPercent val="0"/>
          <c:showBubbleSize val="0"/>
        </c:dLbls>
        <c:marker val="1"/>
        <c:smooth val="0"/>
        <c:axId val="89731456"/>
        <c:axId val="89733376"/>
      </c:lineChart>
      <c:dateAx>
        <c:axId val="89731456"/>
        <c:scaling>
          <c:orientation val="minMax"/>
        </c:scaling>
        <c:delete val="1"/>
        <c:axPos val="b"/>
        <c:numFmt formatCode="ge" sourceLinked="1"/>
        <c:majorTickMark val="none"/>
        <c:minorTickMark val="none"/>
        <c:tickLblPos val="none"/>
        <c:crossAx val="89733376"/>
        <c:crosses val="autoZero"/>
        <c:auto val="1"/>
        <c:lblOffset val="100"/>
        <c:baseTimeUnit val="years"/>
      </c:dateAx>
      <c:valAx>
        <c:axId val="8973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3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58-460F-A47B-A8D523D62E60}"/>
            </c:ext>
          </c:extLst>
        </c:ser>
        <c:dLbls>
          <c:showLegendKey val="0"/>
          <c:showVal val="0"/>
          <c:showCatName val="0"/>
          <c:showSerName val="0"/>
          <c:showPercent val="0"/>
          <c:showBubbleSize val="0"/>
        </c:dLbls>
        <c:gapWidth val="150"/>
        <c:axId val="89764992"/>
        <c:axId val="8976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58-460F-A47B-A8D523D62E60}"/>
            </c:ext>
          </c:extLst>
        </c:ser>
        <c:dLbls>
          <c:showLegendKey val="0"/>
          <c:showVal val="0"/>
          <c:showCatName val="0"/>
          <c:showSerName val="0"/>
          <c:showPercent val="0"/>
          <c:showBubbleSize val="0"/>
        </c:dLbls>
        <c:marker val="1"/>
        <c:smooth val="0"/>
        <c:axId val="89764992"/>
        <c:axId val="89766912"/>
      </c:lineChart>
      <c:dateAx>
        <c:axId val="89764992"/>
        <c:scaling>
          <c:orientation val="minMax"/>
        </c:scaling>
        <c:delete val="1"/>
        <c:axPos val="b"/>
        <c:numFmt formatCode="ge" sourceLinked="1"/>
        <c:majorTickMark val="none"/>
        <c:minorTickMark val="none"/>
        <c:tickLblPos val="none"/>
        <c:crossAx val="89766912"/>
        <c:crosses val="autoZero"/>
        <c:auto val="1"/>
        <c:lblOffset val="100"/>
        <c:baseTimeUnit val="years"/>
      </c:dateAx>
      <c:valAx>
        <c:axId val="8976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2719.38</c:v>
                </c:pt>
                <c:pt idx="1">
                  <c:v>2208.69</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FDB-43A4-B1E9-4606435CCD3B}"/>
            </c:ext>
          </c:extLst>
        </c:ser>
        <c:dLbls>
          <c:showLegendKey val="0"/>
          <c:showVal val="0"/>
          <c:showCatName val="0"/>
          <c:showSerName val="0"/>
          <c:showPercent val="0"/>
          <c:showBubbleSize val="0"/>
        </c:dLbls>
        <c:gapWidth val="150"/>
        <c:axId val="90859008"/>
        <c:axId val="9086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BFDB-43A4-B1E9-4606435CCD3B}"/>
            </c:ext>
          </c:extLst>
        </c:ser>
        <c:dLbls>
          <c:showLegendKey val="0"/>
          <c:showVal val="0"/>
          <c:showCatName val="0"/>
          <c:showSerName val="0"/>
          <c:showPercent val="0"/>
          <c:showBubbleSize val="0"/>
        </c:dLbls>
        <c:marker val="1"/>
        <c:smooth val="0"/>
        <c:axId val="90859008"/>
        <c:axId val="90860928"/>
      </c:lineChart>
      <c:dateAx>
        <c:axId val="90859008"/>
        <c:scaling>
          <c:orientation val="minMax"/>
        </c:scaling>
        <c:delete val="1"/>
        <c:axPos val="b"/>
        <c:numFmt formatCode="ge" sourceLinked="1"/>
        <c:majorTickMark val="none"/>
        <c:minorTickMark val="none"/>
        <c:tickLblPos val="none"/>
        <c:crossAx val="90860928"/>
        <c:crosses val="autoZero"/>
        <c:auto val="1"/>
        <c:lblOffset val="100"/>
        <c:baseTimeUnit val="years"/>
      </c:dateAx>
      <c:valAx>
        <c:axId val="9086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5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16.66</c:v>
                </c:pt>
                <c:pt idx="1">
                  <c:v>28.6</c:v>
                </c:pt>
                <c:pt idx="2">
                  <c:v>29.39</c:v>
                </c:pt>
                <c:pt idx="3">
                  <c:v>99.3</c:v>
                </c:pt>
                <c:pt idx="4">
                  <c:v>38.82</c:v>
                </c:pt>
              </c:numCache>
            </c:numRef>
          </c:val>
          <c:extLst xmlns:c16r2="http://schemas.microsoft.com/office/drawing/2015/06/chart">
            <c:ext xmlns:c16="http://schemas.microsoft.com/office/drawing/2014/chart" uri="{C3380CC4-5D6E-409C-BE32-E72D297353CC}">
              <c16:uniqueId val="{00000000-3F37-4F43-9649-5FA129A62980}"/>
            </c:ext>
          </c:extLst>
        </c:ser>
        <c:dLbls>
          <c:showLegendKey val="0"/>
          <c:showVal val="0"/>
          <c:showCatName val="0"/>
          <c:showSerName val="0"/>
          <c:showPercent val="0"/>
          <c:showBubbleSize val="0"/>
        </c:dLbls>
        <c:gapWidth val="150"/>
        <c:axId val="90965888"/>
        <c:axId val="9097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3F37-4F43-9649-5FA129A62980}"/>
            </c:ext>
          </c:extLst>
        </c:ser>
        <c:dLbls>
          <c:showLegendKey val="0"/>
          <c:showVal val="0"/>
          <c:showCatName val="0"/>
          <c:showSerName val="0"/>
          <c:showPercent val="0"/>
          <c:showBubbleSize val="0"/>
        </c:dLbls>
        <c:marker val="1"/>
        <c:smooth val="0"/>
        <c:axId val="90965888"/>
        <c:axId val="90972160"/>
      </c:lineChart>
      <c:dateAx>
        <c:axId val="90965888"/>
        <c:scaling>
          <c:orientation val="minMax"/>
        </c:scaling>
        <c:delete val="1"/>
        <c:axPos val="b"/>
        <c:numFmt formatCode="ge" sourceLinked="1"/>
        <c:majorTickMark val="none"/>
        <c:minorTickMark val="none"/>
        <c:tickLblPos val="none"/>
        <c:crossAx val="90972160"/>
        <c:crosses val="autoZero"/>
        <c:auto val="1"/>
        <c:lblOffset val="100"/>
        <c:baseTimeUnit val="years"/>
      </c:dateAx>
      <c:valAx>
        <c:axId val="9097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874.72</c:v>
                </c:pt>
                <c:pt idx="1">
                  <c:v>520.23</c:v>
                </c:pt>
                <c:pt idx="2">
                  <c:v>508.38</c:v>
                </c:pt>
                <c:pt idx="3">
                  <c:v>150</c:v>
                </c:pt>
                <c:pt idx="4">
                  <c:v>404.87</c:v>
                </c:pt>
              </c:numCache>
            </c:numRef>
          </c:val>
          <c:extLst xmlns:c16r2="http://schemas.microsoft.com/office/drawing/2015/06/chart">
            <c:ext xmlns:c16="http://schemas.microsoft.com/office/drawing/2014/chart" uri="{C3380CC4-5D6E-409C-BE32-E72D297353CC}">
              <c16:uniqueId val="{00000000-99B8-4265-93C8-194B5A060780}"/>
            </c:ext>
          </c:extLst>
        </c:ser>
        <c:dLbls>
          <c:showLegendKey val="0"/>
          <c:showVal val="0"/>
          <c:showCatName val="0"/>
          <c:showSerName val="0"/>
          <c:showPercent val="0"/>
          <c:showBubbleSize val="0"/>
        </c:dLbls>
        <c:gapWidth val="150"/>
        <c:axId val="91002752"/>
        <c:axId val="9101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99B8-4265-93C8-194B5A060780}"/>
            </c:ext>
          </c:extLst>
        </c:ser>
        <c:dLbls>
          <c:showLegendKey val="0"/>
          <c:showVal val="0"/>
          <c:showCatName val="0"/>
          <c:showSerName val="0"/>
          <c:showPercent val="0"/>
          <c:showBubbleSize val="0"/>
        </c:dLbls>
        <c:marker val="1"/>
        <c:smooth val="0"/>
        <c:axId val="91002752"/>
        <c:axId val="91013120"/>
      </c:lineChart>
      <c:dateAx>
        <c:axId val="91002752"/>
        <c:scaling>
          <c:orientation val="minMax"/>
        </c:scaling>
        <c:delete val="1"/>
        <c:axPos val="b"/>
        <c:numFmt formatCode="ge" sourceLinked="1"/>
        <c:majorTickMark val="none"/>
        <c:minorTickMark val="none"/>
        <c:tickLblPos val="none"/>
        <c:crossAx val="91013120"/>
        <c:crosses val="autoZero"/>
        <c:auto val="1"/>
        <c:lblOffset val="100"/>
        <c:baseTimeUnit val="years"/>
      </c:dateAx>
      <c:valAx>
        <c:axId val="9101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0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相馬市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35529</v>
      </c>
      <c r="AM8" s="49"/>
      <c r="AN8" s="49"/>
      <c r="AO8" s="49"/>
      <c r="AP8" s="49"/>
      <c r="AQ8" s="49"/>
      <c r="AR8" s="49"/>
      <c r="AS8" s="49"/>
      <c r="AT8" s="44">
        <f>データ!T6</f>
        <v>197.79</v>
      </c>
      <c r="AU8" s="44"/>
      <c r="AV8" s="44"/>
      <c r="AW8" s="44"/>
      <c r="AX8" s="44"/>
      <c r="AY8" s="44"/>
      <c r="AZ8" s="44"/>
      <c r="BA8" s="44"/>
      <c r="BB8" s="44">
        <f>データ!U6</f>
        <v>179.63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60.6</v>
      </c>
      <c r="Q10" s="44"/>
      <c r="R10" s="44"/>
      <c r="S10" s="44"/>
      <c r="T10" s="44"/>
      <c r="U10" s="44"/>
      <c r="V10" s="44"/>
      <c r="W10" s="44">
        <f>データ!Q6</f>
        <v>79.62</v>
      </c>
      <c r="X10" s="44"/>
      <c r="Y10" s="44"/>
      <c r="Z10" s="44"/>
      <c r="AA10" s="44"/>
      <c r="AB10" s="44"/>
      <c r="AC10" s="44"/>
      <c r="AD10" s="49">
        <f>データ!R6</f>
        <v>2808</v>
      </c>
      <c r="AE10" s="49"/>
      <c r="AF10" s="49"/>
      <c r="AG10" s="49"/>
      <c r="AH10" s="49"/>
      <c r="AI10" s="49"/>
      <c r="AJ10" s="49"/>
      <c r="AK10" s="2"/>
      <c r="AL10" s="49">
        <f>データ!V6</f>
        <v>21420</v>
      </c>
      <c r="AM10" s="49"/>
      <c r="AN10" s="49"/>
      <c r="AO10" s="49"/>
      <c r="AP10" s="49"/>
      <c r="AQ10" s="49"/>
      <c r="AR10" s="49"/>
      <c r="AS10" s="49"/>
      <c r="AT10" s="44">
        <f>データ!W6</f>
        <v>8.1199999999999992</v>
      </c>
      <c r="AU10" s="44"/>
      <c r="AV10" s="44"/>
      <c r="AW10" s="44"/>
      <c r="AX10" s="44"/>
      <c r="AY10" s="44"/>
      <c r="AZ10" s="44"/>
      <c r="BA10" s="44"/>
      <c r="BB10" s="44">
        <f>データ!X6</f>
        <v>2637.93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gJQKdzIu2nBdMT7LmaKgMFMcuMbmrCA+eSYTJ4P0BYQarDUKkeLexJGVxjDOakUOlFDQ6sH+1tkunrPcsahxnw==" saltValue="93+wzM7pgSuxutfnOsLpe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72095</v>
      </c>
      <c r="D6" s="32">
        <f t="shared" si="3"/>
        <v>47</v>
      </c>
      <c r="E6" s="32">
        <f t="shared" si="3"/>
        <v>17</v>
      </c>
      <c r="F6" s="32">
        <f t="shared" si="3"/>
        <v>1</v>
      </c>
      <c r="G6" s="32">
        <f t="shared" si="3"/>
        <v>0</v>
      </c>
      <c r="H6" s="32" t="str">
        <f t="shared" si="3"/>
        <v>福島県　相馬市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60.6</v>
      </c>
      <c r="Q6" s="33">
        <f t="shared" si="3"/>
        <v>79.62</v>
      </c>
      <c r="R6" s="33">
        <f t="shared" si="3"/>
        <v>2808</v>
      </c>
      <c r="S6" s="33">
        <f t="shared" si="3"/>
        <v>35529</v>
      </c>
      <c r="T6" s="33">
        <f t="shared" si="3"/>
        <v>197.79</v>
      </c>
      <c r="U6" s="33">
        <f t="shared" si="3"/>
        <v>179.63</v>
      </c>
      <c r="V6" s="33">
        <f t="shared" si="3"/>
        <v>21420</v>
      </c>
      <c r="W6" s="33">
        <f t="shared" si="3"/>
        <v>8.1199999999999992</v>
      </c>
      <c r="X6" s="33">
        <f t="shared" si="3"/>
        <v>2637.93</v>
      </c>
      <c r="Y6" s="34">
        <f>IF(Y7="",NA(),Y7)</f>
        <v>40.08</v>
      </c>
      <c r="Z6" s="34">
        <f t="shared" ref="Z6:AH6" si="4">IF(Z7="",NA(),Z7)</f>
        <v>50.38</v>
      </c>
      <c r="AA6" s="34">
        <f t="shared" si="4"/>
        <v>52.05</v>
      </c>
      <c r="AB6" s="34">
        <f t="shared" si="4"/>
        <v>51.45</v>
      </c>
      <c r="AC6" s="34">
        <f t="shared" si="4"/>
        <v>34.840000000000003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2719.38</v>
      </c>
      <c r="BG6" s="34">
        <f t="shared" ref="BG6:BO6" si="7">IF(BG7="",NA(),BG7)</f>
        <v>2208.69</v>
      </c>
      <c r="BH6" s="33">
        <f t="shared" si="7"/>
        <v>0</v>
      </c>
      <c r="BI6" s="33">
        <f t="shared" si="7"/>
        <v>0</v>
      </c>
      <c r="BJ6" s="33">
        <f t="shared" si="7"/>
        <v>0</v>
      </c>
      <c r="BK6" s="34">
        <f t="shared" si="7"/>
        <v>1209.95</v>
      </c>
      <c r="BL6" s="34">
        <f t="shared" si="7"/>
        <v>1136.5</v>
      </c>
      <c r="BM6" s="34">
        <f t="shared" si="7"/>
        <v>1118.56</v>
      </c>
      <c r="BN6" s="34">
        <f t="shared" si="7"/>
        <v>1111.31</v>
      </c>
      <c r="BO6" s="34">
        <f t="shared" si="7"/>
        <v>966.33</v>
      </c>
      <c r="BP6" s="33" t="str">
        <f>IF(BP7="","",IF(BP7="-","【-】","【"&amp;SUBSTITUTE(TEXT(BP7,"#,##0.00"),"-","△")&amp;"】"))</f>
        <v>【707.33】</v>
      </c>
      <c r="BQ6" s="34">
        <f>IF(BQ7="",NA(),BQ7)</f>
        <v>16.66</v>
      </c>
      <c r="BR6" s="34">
        <f t="shared" ref="BR6:BZ6" si="8">IF(BR7="",NA(),BR7)</f>
        <v>28.6</v>
      </c>
      <c r="BS6" s="34">
        <f t="shared" si="8"/>
        <v>29.39</v>
      </c>
      <c r="BT6" s="34">
        <f t="shared" si="8"/>
        <v>99.3</v>
      </c>
      <c r="BU6" s="34">
        <f t="shared" si="8"/>
        <v>38.82</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874.72</v>
      </c>
      <c r="CC6" s="34">
        <f t="shared" ref="CC6:CK6" si="9">IF(CC7="",NA(),CC7)</f>
        <v>520.23</v>
      </c>
      <c r="CD6" s="34">
        <f t="shared" si="9"/>
        <v>508.38</v>
      </c>
      <c r="CE6" s="34">
        <f t="shared" si="9"/>
        <v>150</v>
      </c>
      <c r="CF6" s="34">
        <f t="shared" si="9"/>
        <v>404.87</v>
      </c>
      <c r="CG6" s="34">
        <f t="shared" si="9"/>
        <v>220.67</v>
      </c>
      <c r="CH6" s="34">
        <f t="shared" si="9"/>
        <v>217.82</v>
      </c>
      <c r="CI6" s="34">
        <f t="shared" si="9"/>
        <v>215.28</v>
      </c>
      <c r="CJ6" s="34">
        <f t="shared" si="9"/>
        <v>207.96</v>
      </c>
      <c r="CK6" s="34">
        <f t="shared" si="9"/>
        <v>194.31</v>
      </c>
      <c r="CL6" s="33" t="str">
        <f>IF(CL7="","",IF(CL7="-","【-】","【"&amp;SUBSTITUTE(TEXT(CL7,"#,##0.00"),"-","△")&amp;"】"))</f>
        <v>【136.39】</v>
      </c>
      <c r="CM6" s="34">
        <f>IF(CM7="",NA(),CM7)</f>
        <v>81.62</v>
      </c>
      <c r="CN6" s="34">
        <f t="shared" ref="CN6:CV6" si="10">IF(CN7="",NA(),CN7)</f>
        <v>82.46</v>
      </c>
      <c r="CO6" s="34">
        <f t="shared" si="10"/>
        <v>83.34</v>
      </c>
      <c r="CP6" s="34">
        <f t="shared" si="10"/>
        <v>81.13</v>
      </c>
      <c r="CQ6" s="34">
        <f t="shared" si="10"/>
        <v>80.52</v>
      </c>
      <c r="CR6" s="34">
        <f t="shared" si="10"/>
        <v>55.81</v>
      </c>
      <c r="CS6" s="34">
        <f t="shared" si="10"/>
        <v>54.44</v>
      </c>
      <c r="CT6" s="34">
        <f t="shared" si="10"/>
        <v>54.67</v>
      </c>
      <c r="CU6" s="34">
        <f t="shared" si="10"/>
        <v>53.51</v>
      </c>
      <c r="CV6" s="34">
        <f t="shared" si="10"/>
        <v>53.5</v>
      </c>
      <c r="CW6" s="33" t="str">
        <f>IF(CW7="","",IF(CW7="-","【-】","【"&amp;SUBSTITUTE(TEXT(CW7,"#,##0.00"),"-","△")&amp;"】"))</f>
        <v>【60.13】</v>
      </c>
      <c r="CX6" s="34">
        <f>IF(CX7="",NA(),CX7)</f>
        <v>76.02</v>
      </c>
      <c r="CY6" s="34">
        <f t="shared" ref="CY6:DG6" si="11">IF(CY7="",NA(),CY7)</f>
        <v>76.66</v>
      </c>
      <c r="CZ6" s="34">
        <f t="shared" si="11"/>
        <v>68.36</v>
      </c>
      <c r="DA6" s="34">
        <f t="shared" si="11"/>
        <v>70.69</v>
      </c>
      <c r="DB6" s="34">
        <f t="shared" si="11"/>
        <v>70.63</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0.02</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72095</v>
      </c>
      <c r="D7" s="36">
        <v>47</v>
      </c>
      <c r="E7" s="36">
        <v>17</v>
      </c>
      <c r="F7" s="36">
        <v>1</v>
      </c>
      <c r="G7" s="36">
        <v>0</v>
      </c>
      <c r="H7" s="36" t="s">
        <v>110</v>
      </c>
      <c r="I7" s="36" t="s">
        <v>111</v>
      </c>
      <c r="J7" s="36" t="s">
        <v>112</v>
      </c>
      <c r="K7" s="36" t="s">
        <v>113</v>
      </c>
      <c r="L7" s="36" t="s">
        <v>114</v>
      </c>
      <c r="M7" s="36" t="s">
        <v>115</v>
      </c>
      <c r="N7" s="37" t="s">
        <v>116</v>
      </c>
      <c r="O7" s="37" t="s">
        <v>117</v>
      </c>
      <c r="P7" s="37">
        <v>60.6</v>
      </c>
      <c r="Q7" s="37">
        <v>79.62</v>
      </c>
      <c r="R7" s="37">
        <v>2808</v>
      </c>
      <c r="S7" s="37">
        <v>35529</v>
      </c>
      <c r="T7" s="37">
        <v>197.79</v>
      </c>
      <c r="U7" s="37">
        <v>179.63</v>
      </c>
      <c r="V7" s="37">
        <v>21420</v>
      </c>
      <c r="W7" s="37">
        <v>8.1199999999999992</v>
      </c>
      <c r="X7" s="37">
        <v>2637.93</v>
      </c>
      <c r="Y7" s="37">
        <v>40.08</v>
      </c>
      <c r="Z7" s="37">
        <v>50.38</v>
      </c>
      <c r="AA7" s="37">
        <v>52.05</v>
      </c>
      <c r="AB7" s="37">
        <v>51.45</v>
      </c>
      <c r="AC7" s="37">
        <v>34.840000000000003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2719.38</v>
      </c>
      <c r="BG7" s="37">
        <v>2208.69</v>
      </c>
      <c r="BH7" s="37">
        <v>0</v>
      </c>
      <c r="BI7" s="37">
        <v>0</v>
      </c>
      <c r="BJ7" s="37">
        <v>0</v>
      </c>
      <c r="BK7" s="37">
        <v>1209.95</v>
      </c>
      <c r="BL7" s="37">
        <v>1136.5</v>
      </c>
      <c r="BM7" s="37">
        <v>1118.56</v>
      </c>
      <c r="BN7" s="37">
        <v>1111.31</v>
      </c>
      <c r="BO7" s="37">
        <v>966.33</v>
      </c>
      <c r="BP7" s="37">
        <v>707.33</v>
      </c>
      <c r="BQ7" s="37">
        <v>16.66</v>
      </c>
      <c r="BR7" s="37">
        <v>28.6</v>
      </c>
      <c r="BS7" s="37">
        <v>29.39</v>
      </c>
      <c r="BT7" s="37">
        <v>99.3</v>
      </c>
      <c r="BU7" s="37">
        <v>38.82</v>
      </c>
      <c r="BV7" s="37">
        <v>69.48</v>
      </c>
      <c r="BW7" s="37">
        <v>71.650000000000006</v>
      </c>
      <c r="BX7" s="37">
        <v>72.33</v>
      </c>
      <c r="BY7" s="37">
        <v>75.540000000000006</v>
      </c>
      <c r="BZ7" s="37">
        <v>81.739999999999995</v>
      </c>
      <c r="CA7" s="37">
        <v>101.26</v>
      </c>
      <c r="CB7" s="37">
        <v>874.72</v>
      </c>
      <c r="CC7" s="37">
        <v>520.23</v>
      </c>
      <c r="CD7" s="37">
        <v>508.38</v>
      </c>
      <c r="CE7" s="37">
        <v>150</v>
      </c>
      <c r="CF7" s="37">
        <v>404.87</v>
      </c>
      <c r="CG7" s="37">
        <v>220.67</v>
      </c>
      <c r="CH7" s="37">
        <v>217.82</v>
      </c>
      <c r="CI7" s="37">
        <v>215.28</v>
      </c>
      <c r="CJ7" s="37">
        <v>207.96</v>
      </c>
      <c r="CK7" s="37">
        <v>194.31</v>
      </c>
      <c r="CL7" s="37">
        <v>136.38999999999999</v>
      </c>
      <c r="CM7" s="37">
        <v>81.62</v>
      </c>
      <c r="CN7" s="37">
        <v>82.46</v>
      </c>
      <c r="CO7" s="37">
        <v>83.34</v>
      </c>
      <c r="CP7" s="37">
        <v>81.13</v>
      </c>
      <c r="CQ7" s="37">
        <v>80.52</v>
      </c>
      <c r="CR7" s="37">
        <v>55.81</v>
      </c>
      <c r="CS7" s="37">
        <v>54.44</v>
      </c>
      <c r="CT7" s="37">
        <v>54.67</v>
      </c>
      <c r="CU7" s="37">
        <v>53.51</v>
      </c>
      <c r="CV7" s="37">
        <v>53.5</v>
      </c>
      <c r="CW7" s="37">
        <v>60.13</v>
      </c>
      <c r="CX7" s="37">
        <v>76.02</v>
      </c>
      <c r="CY7" s="37">
        <v>76.66</v>
      </c>
      <c r="CZ7" s="37">
        <v>68.36</v>
      </c>
      <c r="DA7" s="37">
        <v>70.69</v>
      </c>
      <c r="DB7" s="37">
        <v>70.63</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0.02</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2019-02-01T05:11:22Z</cp:lastPrinted>
  <dcterms:created xsi:type="dcterms:W3CDTF">2018-12-03T09:00:09Z</dcterms:created>
  <dcterms:modified xsi:type="dcterms:W3CDTF">2019-02-01T08:59:00Z</dcterms:modified>
  <cp:category/>
</cp:coreProperties>
</file>