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O8B7DC0CeUWJhE6Tan3jA3Jt9Ne0p/n9yJX/mu04rgnH0qKJaO/Vm3csHY4i22em8v6XHaU18CRB66x1pIA8A==" workbookSaltValue="6Sa2Es+zaVwIrDFQZEmlz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<sst xmlns="http://schemas.openxmlformats.org/spreadsheetml/2006/main" count="237" uniqueCount="124">
  <si>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</si>
  <si>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</si>
  <si>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</si>
  <si>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</si>
  <si>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</si>
  <si>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</si>
  <si>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</si>
  <si>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</si>
  <si>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</si>
  <si>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</si>
  <si>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</si>
  <si>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</si>
  <si>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</si>
  <si>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</si>
  <si>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</si>
  <si>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</si>
  <si>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</si>
  <si>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</si>
  <si>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</si>
  <si>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</si>
  <si>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</si>
  <si>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</si>
  <si>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</si>
  <si>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</si>
  <si>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</si>
  <si>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</si>
  <si>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</si>
  <si>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</si>
  <si>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</si>
  <si>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</si>
  <si>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</si>
  <si>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</si>
  <si>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</si>
  <si>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</si>
  <si>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</si>
  <si>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</si>
  <si>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</si>
  <si>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</si>
  <si>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</si>
  <si>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</si>
  <si>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</si>
  <si>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</si>
  <si>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</si>
  <si>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</si>
  <si>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</si>
  <si>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</si>
  <si>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</si>
  <si>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</si>
  <si>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</si>
  <si>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</si>
  <si>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</si>
  <si>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</si>
  <si>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</si>
  <si>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</si>
  <si>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</si>
  <si>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</si>
  <si>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</si>
  <si>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</si>
  <si>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</si>
  <si>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</si>
  <si>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</si>
  <si>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</si>
  <si>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</si>
  <si>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</si>
  <si>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</si>
  <si>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</si>
  <si>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</si>
  <si>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</si>
  <si>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</si>
  <si>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</si>
  <si>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</si>
  <si>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</si>
  <si>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</si>
  <si>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</si>
  <si>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</si>
  <si>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</si>
  <si>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</si>
  <si>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</si>
  <si>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</si>
  <si>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</si>
  <si>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</si>
  <si>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</si>
  <si>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</si>
  <si>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</si>
  <si>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</si>
  <si>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</si>
  <si>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</si>
  <si>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</si>
  <si>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</si>
  <si>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</si>
  <si>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</si>
  <si>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</si>
  <si>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</si>
  <si>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</si>
  <si>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</si>
  <si>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</si>
  <si>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</si>
  <si>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</si>
  <si>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</si>
  <si>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</si>
  <si>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</si>
  <si>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</si>
  <si>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</si>
  <si>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</si>
  <si>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</si>
  <si>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</si>
  <si>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</si>
  <si>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</si>
  <si>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</si>
  <si>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</si>
  <si>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</si>
  <si>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</si>
  <si>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</si>
  <si>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</si>
  <si>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</si>
  <si>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</si>
  <si>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</si>
  <si>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</si>
  <si>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</si>
  <si>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</si>
  <si>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</si>
  <si>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まで実施してきている新設・区域拡張・統合の各事業実施により地方債償還金が増加傾向にあり、収益的収支比率低下の要因となっている。今後施設統合事業や区域拡張、施設更新等を継続して行っていく必要があることから会計の状況を勘案しながら単年度あたりに実施可能な事業量を都度調整し計画的な施設整備を進めていくことが重要となる。</t>
    <rPh sb="1" eb="3">
      <t>ゲンザイ</t>
    </rPh>
    <rPh sb="5" eb="7">
      <t>ジッシ</t>
    </rPh>
    <rPh sb="13" eb="15">
      <t>シンセツ</t>
    </rPh>
    <rPh sb="16" eb="18">
      <t>クイキ</t>
    </rPh>
    <rPh sb="18" eb="20">
      <t>カクチョウ</t>
    </rPh>
    <rPh sb="21" eb="23">
      <t>トウゴウ</t>
    </rPh>
    <rPh sb="24" eb="25">
      <t>カク</t>
    </rPh>
    <rPh sb="25" eb="27">
      <t>ジギョウ</t>
    </rPh>
    <rPh sb="27" eb="29">
      <t>ジッシ</t>
    </rPh>
    <rPh sb="32" eb="35">
      <t>チホウサイ</t>
    </rPh>
    <rPh sb="35" eb="38">
      <t>ショウカンキン</t>
    </rPh>
    <rPh sb="39" eb="41">
      <t>ゾウカ</t>
    </rPh>
    <rPh sb="41" eb="43">
      <t>ケイコウ</t>
    </rPh>
    <rPh sb="47" eb="50">
      <t>シュウエキテキ</t>
    </rPh>
    <rPh sb="50" eb="52">
      <t>シュウシ</t>
    </rPh>
    <rPh sb="52" eb="54">
      <t>ヒリツ</t>
    </rPh>
    <rPh sb="54" eb="56">
      <t>テイカ</t>
    </rPh>
    <rPh sb="57" eb="59">
      <t>ヨウイン</t>
    </rPh>
    <rPh sb="66" eb="68">
      <t>コンゴ</t>
    </rPh>
    <rPh sb="68" eb="70">
      <t>シセツ</t>
    </rPh>
    <rPh sb="70" eb="72">
      <t>トウゴウ</t>
    </rPh>
    <rPh sb="72" eb="74">
      <t>ジギョウ</t>
    </rPh>
    <rPh sb="75" eb="77">
      <t>クイキ</t>
    </rPh>
    <rPh sb="77" eb="79">
      <t>カクチョウ</t>
    </rPh>
    <rPh sb="80" eb="82">
      <t>シセツ</t>
    </rPh>
    <rPh sb="82" eb="84">
      <t>コウシン</t>
    </rPh>
    <rPh sb="84" eb="85">
      <t>トウ</t>
    </rPh>
    <rPh sb="86" eb="88">
      <t>ケイゾク</t>
    </rPh>
    <rPh sb="90" eb="91">
      <t>オコナ</t>
    </rPh>
    <rPh sb="95" eb="97">
      <t>ヒツヨウ</t>
    </rPh>
    <rPh sb="104" eb="106">
      <t>カイケイ</t>
    </rPh>
    <rPh sb="107" eb="109">
      <t>ジョウキョウ</t>
    </rPh>
    <rPh sb="110" eb="112">
      <t>カンアン</t>
    </rPh>
    <rPh sb="116" eb="119">
      <t>タンネンド</t>
    </rPh>
    <rPh sb="123" eb="125">
      <t>ジッシ</t>
    </rPh>
    <rPh sb="125" eb="127">
      <t>カノウ</t>
    </rPh>
    <rPh sb="128" eb="130">
      <t>ジギョウ</t>
    </rPh>
    <rPh sb="130" eb="131">
      <t>リョウ</t>
    </rPh>
    <rPh sb="132" eb="134">
      <t>ツド</t>
    </rPh>
    <rPh sb="134" eb="136">
      <t>チョウセイ</t>
    </rPh>
    <rPh sb="137" eb="140">
      <t>ケイカクテキ</t>
    </rPh>
    <rPh sb="141" eb="143">
      <t>シセツ</t>
    </rPh>
    <rPh sb="143" eb="145">
      <t>セイビ</t>
    </rPh>
    <rPh sb="146" eb="147">
      <t>スス</t>
    </rPh>
    <rPh sb="154" eb="156">
      <t>ジュウヨウ</t>
    </rPh>
    <phoneticPr fontId="16"/>
  </si>
  <si>
    <t>　老朽施設については整備年限を把握し優先順位を判断しつつ更新を計画しているが、構造物に付帯している管路・機械設備（ポンプ等）については運転状況・環境により耐用年数以内での故障も発生していることから点検等の結果に応じて適宜更新計画を修正しつつ施設全体の延命を図っていくこととなる。</t>
    <rPh sb="1" eb="3">
      <t>ロウキュウ</t>
    </rPh>
    <rPh sb="3" eb="5">
      <t>シセツ</t>
    </rPh>
    <rPh sb="10" eb="12">
      <t>セイビ</t>
    </rPh>
    <rPh sb="12" eb="14">
      <t>ネンゲン</t>
    </rPh>
    <rPh sb="15" eb="17">
      <t>ハアク</t>
    </rPh>
    <rPh sb="18" eb="20">
      <t>ユウセン</t>
    </rPh>
    <rPh sb="20" eb="22">
      <t>ジュンイ</t>
    </rPh>
    <rPh sb="23" eb="25">
      <t>ハンダン</t>
    </rPh>
    <rPh sb="28" eb="30">
      <t>コウシン</t>
    </rPh>
    <rPh sb="31" eb="33">
      <t>ケイカク</t>
    </rPh>
    <rPh sb="39" eb="42">
      <t>コウゾウブツ</t>
    </rPh>
    <rPh sb="43" eb="45">
      <t>フタイ</t>
    </rPh>
    <rPh sb="49" eb="51">
      <t>カンロ</t>
    </rPh>
    <rPh sb="52" eb="54">
      <t>キカイ</t>
    </rPh>
    <rPh sb="54" eb="56">
      <t>セツビ</t>
    </rPh>
    <rPh sb="60" eb="61">
      <t>トウ</t>
    </rPh>
    <rPh sb="67" eb="69">
      <t>ウンテン</t>
    </rPh>
    <rPh sb="69" eb="71">
      <t>ジョウキョウ</t>
    </rPh>
    <rPh sb="72" eb="74">
      <t>カンキョウ</t>
    </rPh>
    <rPh sb="77" eb="79">
      <t>タイヨウ</t>
    </rPh>
    <rPh sb="79" eb="81">
      <t>ネンスウ</t>
    </rPh>
    <rPh sb="81" eb="83">
      <t>イナイ</t>
    </rPh>
    <rPh sb="85" eb="87">
      <t>コショウ</t>
    </rPh>
    <rPh sb="88" eb="90">
      <t>ハッセイ</t>
    </rPh>
    <rPh sb="98" eb="101">
      <t>テンケントウ</t>
    </rPh>
    <rPh sb="102" eb="104">
      <t>ケッカ</t>
    </rPh>
    <rPh sb="105" eb="106">
      <t>オウ</t>
    </rPh>
    <rPh sb="108" eb="110">
      <t>テキギ</t>
    </rPh>
    <rPh sb="110" eb="112">
      <t>コウシン</t>
    </rPh>
    <rPh sb="112" eb="114">
      <t>ケイカク</t>
    </rPh>
    <rPh sb="115" eb="117">
      <t>シュウセイ</t>
    </rPh>
    <rPh sb="120" eb="122">
      <t>シセツ</t>
    </rPh>
    <rPh sb="122" eb="124">
      <t>ゼンタイ</t>
    </rPh>
    <rPh sb="125" eb="127">
      <t>エンメイ</t>
    </rPh>
    <rPh sb="128" eb="129">
      <t>ハカ</t>
    </rPh>
    <phoneticPr fontId="16"/>
  </si>
  <si>
    <t>　町内の安定した生活環境を整備することを目的として未普及地域の解消や統合による施設の安定化などに取り組んでいるが、事業実施による地方債償還金の増加など事業を永続していく上での様々な課題も発生している。今後も老朽施設の更新費用増、人口減少に伴う使用料収入の減少、施設耐震化の推進、災害・テロへの備えなど事業継続のために避けて通れない対応を迫られるため平成２８年度末に策定した経営戦略の履行や適正な変更を行い事業継続に向けて行動を続けていく必要がある。</t>
    <rPh sb="1" eb="3">
      <t>チョウナイ</t>
    </rPh>
    <rPh sb="4" eb="6">
      <t>アンテイ</t>
    </rPh>
    <rPh sb="8" eb="10">
      <t>セイカツ</t>
    </rPh>
    <rPh sb="10" eb="12">
      <t>カンキョウ</t>
    </rPh>
    <rPh sb="13" eb="15">
      <t>セイビ</t>
    </rPh>
    <rPh sb="20" eb="22">
      <t>モクテキ</t>
    </rPh>
    <rPh sb="25" eb="28">
      <t>ミフキュウ</t>
    </rPh>
    <rPh sb="28" eb="30">
      <t>チイキ</t>
    </rPh>
    <rPh sb="31" eb="33">
      <t>カイショウ</t>
    </rPh>
    <rPh sb="34" eb="36">
      <t>トウゴウ</t>
    </rPh>
    <rPh sb="39" eb="41">
      <t>シセツ</t>
    </rPh>
    <rPh sb="42" eb="45">
      <t>アンテイカ</t>
    </rPh>
    <rPh sb="48" eb="49">
      <t>ト</t>
    </rPh>
    <rPh sb="50" eb="51">
      <t>ク</t>
    </rPh>
    <rPh sb="57" eb="59">
      <t>ジギョウ</t>
    </rPh>
    <rPh sb="59" eb="61">
      <t>ジッシ</t>
    </rPh>
    <rPh sb="64" eb="67">
      <t>チホウサイ</t>
    </rPh>
    <rPh sb="67" eb="70">
      <t>ショウカンキン</t>
    </rPh>
    <rPh sb="71" eb="73">
      <t>ゾウカ</t>
    </rPh>
    <rPh sb="75" eb="77">
      <t>ジギョウ</t>
    </rPh>
    <rPh sb="78" eb="80">
      <t>エイゾク</t>
    </rPh>
    <rPh sb="84" eb="85">
      <t>ウエ</t>
    </rPh>
    <rPh sb="87" eb="89">
      <t>サマザマ</t>
    </rPh>
    <rPh sb="90" eb="92">
      <t>カダイ</t>
    </rPh>
    <rPh sb="93" eb="95">
      <t>ハッセイ</t>
    </rPh>
    <rPh sb="100" eb="102">
      <t>コンゴ</t>
    </rPh>
    <rPh sb="103" eb="105">
      <t>ロウキュウ</t>
    </rPh>
    <rPh sb="105" eb="107">
      <t>シセツ</t>
    </rPh>
    <rPh sb="108" eb="110">
      <t>コウシン</t>
    </rPh>
    <rPh sb="110" eb="112">
      <t>ヒヨウ</t>
    </rPh>
    <rPh sb="112" eb="113">
      <t>ゾウ</t>
    </rPh>
    <rPh sb="114" eb="116">
      <t>ジンコウ</t>
    </rPh>
    <rPh sb="116" eb="118">
      <t>ゲンショウ</t>
    </rPh>
    <rPh sb="119" eb="120">
      <t>トモナ</t>
    </rPh>
    <rPh sb="121" eb="124">
      <t>シヨウリョウ</t>
    </rPh>
    <rPh sb="124" eb="126">
      <t>シュウニュウ</t>
    </rPh>
    <rPh sb="127" eb="129">
      <t>ゲンショウ</t>
    </rPh>
    <rPh sb="130" eb="132">
      <t>シセツ</t>
    </rPh>
    <rPh sb="132" eb="135">
      <t>タイシンカ</t>
    </rPh>
    <rPh sb="136" eb="138">
      <t>スイシン</t>
    </rPh>
    <rPh sb="139" eb="141">
      <t>サイガイ</t>
    </rPh>
    <rPh sb="146" eb="147">
      <t>ソナ</t>
    </rPh>
    <rPh sb="150" eb="152">
      <t>ジギョウ</t>
    </rPh>
    <rPh sb="152" eb="154">
      <t>ケイゾク</t>
    </rPh>
    <rPh sb="158" eb="159">
      <t>サ</t>
    </rPh>
    <rPh sb="161" eb="162">
      <t>トオ</t>
    </rPh>
    <rPh sb="165" eb="167">
      <t>タイオウ</t>
    </rPh>
    <rPh sb="168" eb="169">
      <t>セマ</t>
    </rPh>
    <rPh sb="174" eb="176">
      <t>ヘイセイ</t>
    </rPh>
    <rPh sb="178" eb="180">
      <t>ネンド</t>
    </rPh>
    <rPh sb="180" eb="181">
      <t>マツ</t>
    </rPh>
    <rPh sb="182" eb="184">
      <t>サクテイ</t>
    </rPh>
    <rPh sb="186" eb="188">
      <t>ケイエイ</t>
    </rPh>
    <rPh sb="188" eb="190">
      <t>センリャク</t>
    </rPh>
    <rPh sb="191" eb="193">
      <t>リコウ</t>
    </rPh>
    <rPh sb="194" eb="196">
      <t>テキセイ</t>
    </rPh>
    <rPh sb="197" eb="199">
      <t>ヘンコウ</t>
    </rPh>
    <rPh sb="200" eb="201">
      <t>オコナ</t>
    </rPh>
    <rPh sb="202" eb="204">
      <t>ジギョウ</t>
    </rPh>
    <rPh sb="204" eb="206">
      <t>ケイゾク</t>
    </rPh>
    <rPh sb="207" eb="208">
      <t>ム</t>
    </rPh>
    <rPh sb="210" eb="212">
      <t>コウドウ</t>
    </rPh>
    <rPh sb="213" eb="214">
      <t>ツヅ</t>
    </rPh>
    <rPh sb="218" eb="220">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</si>
</sst>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F0-4898-81CE-0120CC0FAB29}"/>
            </c:ext>
          </c:extLst>
        </c:ser>
        <c:dLbls>
          <c:showLegendKey val="0"/>
          <c:showVal val="0"/>
          <c:showCatName val="0"/>
          <c:showSerName val="0"/>
          <c:showPercent val="0"/>
          <c:showBubbleSize val="0"/>
        </c:dLbls>
        <c:gapWidth val="150"/>
        <c:axId val="34937856"/>
        <c:axId val="3495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F2F0-4898-81CE-0120CC0FAB29}"/>
            </c:ext>
          </c:extLst>
        </c:ser>
        <c:dLbls>
          <c:showLegendKey val="0"/>
          <c:showVal val="0"/>
          <c:showCatName val="0"/>
          <c:showSerName val="0"/>
          <c:showPercent val="0"/>
          <c:showBubbleSize val="0"/>
        </c:dLbls>
        <c:marker val="1"/>
        <c:smooth val="0"/>
        <c:axId val="34937856"/>
        <c:axId val="34956416"/>
      </c:lineChart>
      <c:dateAx>
        <c:axId val="34937856"/>
        <c:scaling>
          <c:orientation val="minMax"/>
        </c:scaling>
        <c:delete val="1"/>
        <c:axPos val="b"/>
        <c:numFmt formatCode="ge" sourceLinked="1"/>
        <c:majorTickMark val="none"/>
        <c:minorTickMark val="none"/>
        <c:tickLblPos val="none"/>
        <c:crossAx val="34956416"/>
        <c:crosses val="autoZero"/>
        <c:auto val="1"/>
        <c:lblOffset val="100"/>
        <c:baseTimeUnit val="years"/>
      </c:dateAx>
      <c:valAx>
        <c:axId val="349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23.98</c:v>
                </c:pt>
                <c:pt idx="1">
                  <c:v>23.9</c:v>
                </c:pt>
                <c:pt idx="2">
                  <c:v>23.54</c:v>
                </c:pt>
                <c:pt idx="3">
                  <c:v>23.34</c:v>
                </c:pt>
                <c:pt idx="4">
                  <c:v>22.86</c:v>
                </c:pt>
              </c:numCache>
            </c:numRef>
          </c:val>
          <c:extLst xmlns:c16r2="http://schemas.microsoft.com/office/drawing/2015/06/chart">
            <c:ext xmlns:c16="http://schemas.microsoft.com/office/drawing/2014/chart" uri="{C3380CC4-5D6E-409C-BE32-E72D297353CC}">
              <c16:uniqueId val="{00000000-77BB-4612-AB9F-011B5D9059A2}"/>
            </c:ext>
          </c:extLst>
        </c:ser>
        <c:dLbls>
          <c:showLegendKey val="0"/>
          <c:showVal val="0"/>
          <c:showCatName val="0"/>
          <c:showSerName val="0"/>
          <c:showPercent val="0"/>
          <c:showBubbleSize val="0"/>
        </c:dLbls>
        <c:gapWidth val="150"/>
        <c:axId val="35554432"/>
        <c:axId val="3555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77BB-4612-AB9F-011B5D9059A2}"/>
            </c:ext>
          </c:extLst>
        </c:ser>
        <c:dLbls>
          <c:showLegendKey val="0"/>
          <c:showVal val="0"/>
          <c:showCatName val="0"/>
          <c:showSerName val="0"/>
          <c:showPercent val="0"/>
          <c:showBubbleSize val="0"/>
        </c:dLbls>
        <c:marker val="1"/>
        <c:smooth val="0"/>
        <c:axId val="35554432"/>
        <c:axId val="35556352"/>
      </c:lineChart>
      <c:dateAx>
        <c:axId val="35554432"/>
        <c:scaling>
          <c:orientation val="minMax"/>
        </c:scaling>
        <c:delete val="1"/>
        <c:axPos val="b"/>
        <c:numFmt formatCode="ge" sourceLinked="1"/>
        <c:majorTickMark val="none"/>
        <c:minorTickMark val="none"/>
        <c:tickLblPos val="none"/>
        <c:crossAx val="35556352"/>
        <c:crosses val="autoZero"/>
        <c:auto val="1"/>
        <c:lblOffset val="100"/>
        <c:baseTimeUnit val="years"/>
      </c:dateAx>
      <c:valAx>
        <c:axId val="355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97.04</c:v>
                </c:pt>
                <c:pt idx="1">
                  <c:v>97.09</c:v>
                </c:pt>
                <c:pt idx="2">
                  <c:v>97.1</c:v>
                </c:pt>
                <c:pt idx="3">
                  <c:v>97.09</c:v>
                </c:pt>
                <c:pt idx="4">
                  <c:v>97.09</c:v>
                </c:pt>
              </c:numCache>
            </c:numRef>
          </c:val>
          <c:extLst xmlns:c16r2="http://schemas.microsoft.com/office/drawing/2015/06/chart">
            <c:ext xmlns:c16="http://schemas.microsoft.com/office/drawing/2014/chart" uri="{C3380CC4-5D6E-409C-BE32-E72D297353CC}">
              <c16:uniqueId val="{00000000-9816-454E-B757-C6CDF19A490E}"/>
            </c:ext>
          </c:extLst>
        </c:ser>
        <c:dLbls>
          <c:showLegendKey val="0"/>
          <c:showVal val="0"/>
          <c:showCatName val="0"/>
          <c:showSerName val="0"/>
          <c:showPercent val="0"/>
          <c:showBubbleSize val="0"/>
        </c:dLbls>
        <c:gapWidth val="150"/>
        <c:axId val="35581312"/>
        <c:axId val="3560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9816-454E-B757-C6CDF19A490E}"/>
            </c:ext>
          </c:extLst>
        </c:ser>
        <c:dLbls>
          <c:showLegendKey val="0"/>
          <c:showVal val="0"/>
          <c:showCatName val="0"/>
          <c:showSerName val="0"/>
          <c:showPercent val="0"/>
          <c:showBubbleSize val="0"/>
        </c:dLbls>
        <c:marker val="1"/>
        <c:smooth val="0"/>
        <c:axId val="35581312"/>
        <c:axId val="35603968"/>
      </c:lineChart>
      <c:dateAx>
        <c:axId val="35581312"/>
        <c:scaling>
          <c:orientation val="minMax"/>
        </c:scaling>
        <c:delete val="1"/>
        <c:axPos val="b"/>
        <c:numFmt formatCode="ge" sourceLinked="1"/>
        <c:majorTickMark val="none"/>
        <c:minorTickMark val="none"/>
        <c:tickLblPos val="none"/>
        <c:crossAx val="35603968"/>
        <c:crosses val="autoZero"/>
        <c:auto val="1"/>
        <c:lblOffset val="100"/>
        <c:baseTimeUnit val="years"/>
      </c:dateAx>
      <c:valAx>
        <c:axId val="356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37016888488830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59.63</c:v>
                </c:pt>
                <c:pt idx="1">
                  <c:v>57.39</c:v>
                </c:pt>
                <c:pt idx="2">
                  <c:v>65.069999999999993</c:v>
                </c:pt>
                <c:pt idx="3">
                  <c:v>63.06</c:v>
                </c:pt>
                <c:pt idx="4">
                  <c:v>70.17</c:v>
                </c:pt>
              </c:numCache>
            </c:numRef>
          </c:val>
          <c:extLst xmlns:c16r2="http://schemas.microsoft.com/office/drawing/2015/06/chart">
            <c:ext xmlns:c16="http://schemas.microsoft.com/office/drawing/2014/chart" uri="{C3380CC4-5D6E-409C-BE32-E72D297353CC}">
              <c16:uniqueId val="{00000000-C138-4A1B-A9EF-4AD0B1B08813}"/>
            </c:ext>
          </c:extLst>
        </c:ser>
        <c:dLbls>
          <c:showLegendKey val="0"/>
          <c:showVal val="0"/>
          <c:showCatName val="0"/>
          <c:showSerName val="0"/>
          <c:showPercent val="0"/>
          <c:showBubbleSize val="0"/>
        </c:dLbls>
        <c:gapWidth val="150"/>
        <c:axId val="34991488"/>
        <c:axId val="3499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C138-4A1B-A9EF-4AD0B1B08813}"/>
            </c:ext>
          </c:extLst>
        </c:ser>
        <c:dLbls>
          <c:showLegendKey val="0"/>
          <c:showVal val="0"/>
          <c:showCatName val="0"/>
          <c:showSerName val="0"/>
          <c:showPercent val="0"/>
          <c:showBubbleSize val="0"/>
        </c:dLbls>
        <c:marker val="1"/>
        <c:smooth val="0"/>
        <c:axId val="34991488"/>
        <c:axId val="34997760"/>
      </c:lineChart>
      <c:dateAx>
        <c:axId val="34991488"/>
        <c:scaling>
          <c:orientation val="minMax"/>
        </c:scaling>
        <c:delete val="1"/>
        <c:axPos val="b"/>
        <c:numFmt formatCode="ge" sourceLinked="1"/>
        <c:majorTickMark val="none"/>
        <c:minorTickMark val="none"/>
        <c:tickLblPos val="none"/>
        <c:crossAx val="34997760"/>
        <c:crosses val="autoZero"/>
        <c:auto val="1"/>
        <c:lblOffset val="100"/>
        <c:baseTimeUnit val="years"/>
      </c:dateAx>
      <c:valAx>
        <c:axId val="349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AA-4326-BD52-B067E54FE7A7}"/>
            </c:ext>
          </c:extLst>
        </c:ser>
        <c:dLbls>
          <c:showLegendKey val="0"/>
          <c:showVal val="0"/>
          <c:showCatName val="0"/>
          <c:showSerName val="0"/>
          <c:showPercent val="0"/>
          <c:showBubbleSize val="0"/>
        </c:dLbls>
        <c:gapWidth val="150"/>
        <c:axId val="35033088"/>
        <c:axId val="350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AA-4326-BD52-B067E54FE7A7}"/>
            </c:ext>
          </c:extLst>
        </c:ser>
        <c:dLbls>
          <c:showLegendKey val="0"/>
          <c:showVal val="0"/>
          <c:showCatName val="0"/>
          <c:showSerName val="0"/>
          <c:showPercent val="0"/>
          <c:showBubbleSize val="0"/>
        </c:dLbls>
        <c:marker val="1"/>
        <c:smooth val="0"/>
        <c:axId val="35033088"/>
        <c:axId val="35035008"/>
      </c:lineChart>
      <c:dateAx>
        <c:axId val="35033088"/>
        <c:scaling>
          <c:orientation val="minMax"/>
        </c:scaling>
        <c:delete val="1"/>
        <c:axPos val="b"/>
        <c:numFmt formatCode="ge" sourceLinked="1"/>
        <c:majorTickMark val="none"/>
        <c:minorTickMark val="none"/>
        <c:tickLblPos val="none"/>
        <c:crossAx val="35035008"/>
        <c:crosses val="autoZero"/>
        <c:auto val="1"/>
        <c:lblOffset val="100"/>
        <c:baseTimeUnit val="years"/>
      </c:dateAx>
      <c:valAx>
        <c:axId val="350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17-4B6E-9FEC-220790AAC763}"/>
            </c:ext>
          </c:extLst>
        </c:ser>
        <c:dLbls>
          <c:showLegendKey val="0"/>
          <c:showVal val="0"/>
          <c:showCatName val="0"/>
          <c:showSerName val="0"/>
          <c:showPercent val="0"/>
          <c:showBubbleSize val="0"/>
        </c:dLbls>
        <c:gapWidth val="150"/>
        <c:axId val="87683456"/>
        <c:axId val="8768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17-4B6E-9FEC-220790AAC763}"/>
            </c:ext>
          </c:extLst>
        </c:ser>
        <c:dLbls>
          <c:showLegendKey val="0"/>
          <c:showVal val="0"/>
          <c:showCatName val="0"/>
          <c:showSerName val="0"/>
          <c:showPercent val="0"/>
          <c:showBubbleSize val="0"/>
        </c:dLbls>
        <c:marker val="1"/>
        <c:smooth val="0"/>
        <c:axId val="87683456"/>
        <c:axId val="87685376"/>
      </c:lineChart>
      <c:dateAx>
        <c:axId val="87683456"/>
        <c:scaling>
          <c:orientation val="minMax"/>
        </c:scaling>
        <c:delete val="1"/>
        <c:axPos val="b"/>
        <c:numFmt formatCode="ge" sourceLinked="1"/>
        <c:majorTickMark val="none"/>
        <c:minorTickMark val="none"/>
        <c:tickLblPos val="none"/>
        <c:crossAx val="87685376"/>
        <c:crosses val="autoZero"/>
        <c:auto val="1"/>
        <c:lblOffset val="100"/>
        <c:baseTimeUnit val="years"/>
      </c:dateAx>
      <c:valAx>
        <c:axId val="876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B2-4AB1-9621-C0D54ABC8CA5}"/>
            </c:ext>
          </c:extLst>
        </c:ser>
        <c:dLbls>
          <c:showLegendKey val="0"/>
          <c:showVal val="0"/>
          <c:showCatName val="0"/>
          <c:showSerName val="0"/>
          <c:showPercent val="0"/>
          <c:showBubbleSize val="0"/>
        </c:dLbls>
        <c:gapWidth val="150"/>
        <c:axId val="35289728"/>
        <c:axId val="3530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B2-4AB1-9621-C0D54ABC8CA5}"/>
            </c:ext>
          </c:extLst>
        </c:ser>
        <c:dLbls>
          <c:showLegendKey val="0"/>
          <c:showVal val="0"/>
          <c:showCatName val="0"/>
          <c:showSerName val="0"/>
          <c:showPercent val="0"/>
          <c:showBubbleSize val="0"/>
        </c:dLbls>
        <c:marker val="1"/>
        <c:smooth val="0"/>
        <c:axId val="35289728"/>
        <c:axId val="35304192"/>
      </c:lineChart>
      <c:dateAx>
        <c:axId val="35289728"/>
        <c:scaling>
          <c:orientation val="minMax"/>
        </c:scaling>
        <c:delete val="1"/>
        <c:axPos val="b"/>
        <c:numFmt formatCode="ge" sourceLinked="1"/>
        <c:majorTickMark val="none"/>
        <c:minorTickMark val="none"/>
        <c:tickLblPos val="none"/>
        <c:crossAx val="35304192"/>
        <c:crosses val="autoZero"/>
        <c:auto val="1"/>
        <c:lblOffset val="100"/>
        <c:baseTimeUnit val="years"/>
      </c:dateAx>
      <c:valAx>
        <c:axId val="3530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8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17-4384-A20F-BC0CB1E635D0}"/>
            </c:ext>
          </c:extLst>
        </c:ser>
        <c:dLbls>
          <c:showLegendKey val="0"/>
          <c:showVal val="0"/>
          <c:showCatName val="0"/>
          <c:showSerName val="0"/>
          <c:showPercent val="0"/>
          <c:showBubbleSize val="0"/>
        </c:dLbls>
        <c:gapWidth val="150"/>
        <c:axId val="35319168"/>
        <c:axId val="353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17-4384-A20F-BC0CB1E635D0}"/>
            </c:ext>
          </c:extLst>
        </c:ser>
        <c:dLbls>
          <c:showLegendKey val="0"/>
          <c:showVal val="0"/>
          <c:showCatName val="0"/>
          <c:showSerName val="0"/>
          <c:showPercent val="0"/>
          <c:showBubbleSize val="0"/>
        </c:dLbls>
        <c:marker val="1"/>
        <c:smooth val="0"/>
        <c:axId val="35319168"/>
        <c:axId val="35399168"/>
      </c:lineChart>
      <c:dateAx>
        <c:axId val="35319168"/>
        <c:scaling>
          <c:orientation val="minMax"/>
        </c:scaling>
        <c:delete val="1"/>
        <c:axPos val="b"/>
        <c:numFmt formatCode="ge" sourceLinked="1"/>
        <c:majorTickMark val="none"/>
        <c:minorTickMark val="none"/>
        <c:tickLblPos val="none"/>
        <c:crossAx val="35399168"/>
        <c:crosses val="autoZero"/>
        <c:auto val="1"/>
        <c:lblOffset val="100"/>
        <c:baseTimeUnit val="years"/>
      </c:dateAx>
      <c:valAx>
        <c:axId val="3539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1230.43</c:v>
                </c:pt>
                <c:pt idx="1">
                  <c:v>1136.02</c:v>
                </c:pt>
                <c:pt idx="2">
                  <c:v>1138.06</c:v>
                </c:pt>
                <c:pt idx="3">
                  <c:v>1046.73</c:v>
                </c:pt>
                <c:pt idx="4">
                  <c:v>1353.72</c:v>
                </c:pt>
              </c:numCache>
            </c:numRef>
          </c:val>
          <c:extLst xmlns:c16r2="http://schemas.microsoft.com/office/drawing/2015/06/chart">
            <c:ext xmlns:c16="http://schemas.microsoft.com/office/drawing/2014/chart" uri="{C3380CC4-5D6E-409C-BE32-E72D297353CC}">
              <c16:uniqueId val="{00000000-563F-4484-930F-051C00F27283}"/>
            </c:ext>
          </c:extLst>
        </c:ser>
        <c:dLbls>
          <c:showLegendKey val="0"/>
          <c:showVal val="0"/>
          <c:showCatName val="0"/>
          <c:showSerName val="0"/>
          <c:showPercent val="0"/>
          <c:showBubbleSize val="0"/>
        </c:dLbls>
        <c:gapWidth val="150"/>
        <c:axId val="35438592"/>
        <c:axId val="3544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563F-4484-930F-051C00F27283}"/>
            </c:ext>
          </c:extLst>
        </c:ser>
        <c:dLbls>
          <c:showLegendKey val="0"/>
          <c:showVal val="0"/>
          <c:showCatName val="0"/>
          <c:showSerName val="0"/>
          <c:showPercent val="0"/>
          <c:showBubbleSize val="0"/>
        </c:dLbls>
        <c:marker val="1"/>
        <c:smooth val="0"/>
        <c:axId val="35438592"/>
        <c:axId val="35440512"/>
      </c:lineChart>
      <c:dateAx>
        <c:axId val="35438592"/>
        <c:scaling>
          <c:orientation val="minMax"/>
        </c:scaling>
        <c:delete val="1"/>
        <c:axPos val="b"/>
        <c:numFmt formatCode="ge" sourceLinked="1"/>
        <c:majorTickMark val="none"/>
        <c:minorTickMark val="none"/>
        <c:tickLblPos val="none"/>
        <c:crossAx val="35440512"/>
        <c:crosses val="autoZero"/>
        <c:auto val="1"/>
        <c:lblOffset val="100"/>
        <c:baseTimeUnit val="years"/>
      </c:dateAx>
      <c:valAx>
        <c:axId val="354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50.42</c:v>
                </c:pt>
                <c:pt idx="1">
                  <c:v>48.85</c:v>
                </c:pt>
                <c:pt idx="2">
                  <c:v>44.5</c:v>
                </c:pt>
                <c:pt idx="3">
                  <c:v>41.1</c:v>
                </c:pt>
                <c:pt idx="4">
                  <c:v>42.01</c:v>
                </c:pt>
              </c:numCache>
            </c:numRef>
          </c:val>
          <c:extLst xmlns:c16r2="http://schemas.microsoft.com/office/drawing/2015/06/chart">
            <c:ext xmlns:c16="http://schemas.microsoft.com/office/drawing/2014/chart" uri="{C3380CC4-5D6E-409C-BE32-E72D297353CC}">
              <c16:uniqueId val="{00000000-DA3F-4D41-BB26-622117A90D49}"/>
            </c:ext>
          </c:extLst>
        </c:ser>
        <c:dLbls>
          <c:showLegendKey val="0"/>
          <c:showVal val="0"/>
          <c:showCatName val="0"/>
          <c:showSerName val="0"/>
          <c:showPercent val="0"/>
          <c:showBubbleSize val="0"/>
        </c:dLbls>
        <c:gapWidth val="150"/>
        <c:axId val="35475840"/>
        <c:axId val="3547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DA3F-4D41-BB26-622117A90D49}"/>
            </c:ext>
          </c:extLst>
        </c:ser>
        <c:dLbls>
          <c:showLegendKey val="0"/>
          <c:showVal val="0"/>
          <c:showCatName val="0"/>
          <c:showSerName val="0"/>
          <c:showPercent val="0"/>
          <c:showBubbleSize val="0"/>
        </c:dLbls>
        <c:marker val="1"/>
        <c:smooth val="0"/>
        <c:axId val="35475840"/>
        <c:axId val="35477760"/>
      </c:lineChart>
      <c:dateAx>
        <c:axId val="35475840"/>
        <c:scaling>
          <c:orientation val="minMax"/>
        </c:scaling>
        <c:delete val="1"/>
        <c:axPos val="b"/>
        <c:numFmt formatCode="ge" sourceLinked="1"/>
        <c:majorTickMark val="none"/>
        <c:minorTickMark val="none"/>
        <c:tickLblPos val="none"/>
        <c:crossAx val="35477760"/>
        <c:crosses val="autoZero"/>
        <c:auto val="1"/>
        <c:lblOffset val="100"/>
        <c:baseTimeUnit val="years"/>
      </c:dateAx>
      <c:valAx>
        <c:axId val="354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382.94</c:v>
                </c:pt>
                <c:pt idx="1">
                  <c:v>412.11</c:v>
                </c:pt>
                <c:pt idx="2">
                  <c:v>450.16</c:v>
                </c:pt>
                <c:pt idx="3">
                  <c:v>490.58</c:v>
                </c:pt>
                <c:pt idx="4">
                  <c:v>505.1</c:v>
                </c:pt>
              </c:numCache>
            </c:numRef>
          </c:val>
          <c:extLst xmlns:c16r2="http://schemas.microsoft.com/office/drawing/2015/06/chart">
            <c:ext xmlns:c16="http://schemas.microsoft.com/office/drawing/2014/chart" uri="{C3380CC4-5D6E-409C-BE32-E72D297353CC}">
              <c16:uniqueId val="{00000000-3E89-4523-B866-ECFAF67E17B2}"/>
            </c:ext>
          </c:extLst>
        </c:ser>
        <c:dLbls>
          <c:showLegendKey val="0"/>
          <c:showVal val="0"/>
          <c:showCatName val="0"/>
          <c:showSerName val="0"/>
          <c:showPercent val="0"/>
          <c:showBubbleSize val="0"/>
        </c:dLbls>
        <c:gapWidth val="150"/>
        <c:axId val="35513088"/>
        <c:axId val="3551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3E89-4523-B866-ECFAF67E17B2}"/>
            </c:ext>
          </c:extLst>
        </c:ser>
        <c:dLbls>
          <c:showLegendKey val="0"/>
          <c:showVal val="0"/>
          <c:showCatName val="0"/>
          <c:showSerName val="0"/>
          <c:showPercent val="0"/>
          <c:showBubbleSize val="0"/>
        </c:dLbls>
        <c:marker val="1"/>
        <c:smooth val="0"/>
        <c:axId val="35513088"/>
        <c:axId val="35515008"/>
      </c:lineChart>
      <c:dateAx>
        <c:axId val="35513088"/>
        <c:scaling>
          <c:orientation val="minMax"/>
        </c:scaling>
        <c:delete val="1"/>
        <c:axPos val="b"/>
        <c:numFmt formatCode="ge" sourceLinked="1"/>
        <c:majorTickMark val="none"/>
        <c:minorTickMark val="none"/>
        <c:tickLblPos val="none"/>
        <c:crossAx val="35515008"/>
        <c:crosses val="autoZero"/>
        <c:auto val="1"/>
        <c:lblOffset val="100"/>
        <c:baseTimeUnit val="years"/>
      </c:dateAx>
      <c:valAx>
        <c:axId val="355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柳津町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3494</v>
      </c>
      <c r="AM8" s="66"/>
      <c r="AN8" s="66"/>
      <c r="AO8" s="66"/>
      <c r="AP8" s="66"/>
      <c r="AQ8" s="66"/>
      <c r="AR8" s="66"/>
      <c r="AS8" s="66"/>
      <c r="AT8" s="65">
        <f>データ!$S$6</f>
        <v>175.82</v>
      </c>
      <c r="AU8" s="65"/>
      <c r="AV8" s="65"/>
      <c r="AW8" s="65"/>
      <c r="AX8" s="65"/>
      <c r="AY8" s="65"/>
      <c r="AZ8" s="65"/>
      <c r="BA8" s="65"/>
      <c r="BB8" s="65">
        <f>データ!$T$6</f>
        <v>19.87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92.09</v>
      </c>
      <c r="Q10" s="65"/>
      <c r="R10" s="65"/>
      <c r="S10" s="65"/>
      <c r="T10" s="65"/>
      <c r="U10" s="65"/>
      <c r="V10" s="65"/>
      <c r="W10" s="66">
        <f>データ!$Q$6</f>
        <v>3643</v>
      </c>
      <c r="X10" s="66"/>
      <c r="Y10" s="66"/>
      <c r="Z10" s="66"/>
      <c r="AA10" s="66"/>
      <c r="AB10" s="66"/>
      <c r="AC10" s="66"/>
      <c r="AD10" s="2"/>
      <c r="AE10" s="2"/>
      <c r="AF10" s="2"/>
      <c r="AG10" s="2"/>
      <c r="AH10" s="2"/>
      <c r="AI10" s="2"/>
      <c r="AJ10" s="2"/>
      <c r="AK10" s="2"/>
      <c r="AL10" s="66">
        <f>データ!$U$6</f>
        <v>3190</v>
      </c>
      <c r="AM10" s="66"/>
      <c r="AN10" s="66"/>
      <c r="AO10" s="66"/>
      <c r="AP10" s="66"/>
      <c r="AQ10" s="66"/>
      <c r="AR10" s="66"/>
      <c r="AS10" s="66"/>
      <c r="AT10" s="65">
        <f>データ!$V$6</f>
        <v>31.68</v>
      </c>
      <c r="AU10" s="65"/>
      <c r="AV10" s="65"/>
      <c r="AW10" s="65"/>
      <c r="AX10" s="65"/>
      <c r="AY10" s="65"/>
      <c r="AZ10" s="65"/>
      <c r="BA10" s="65"/>
      <c r="BB10" s="65">
        <f>データ!$W$6</f>
        <v>100.69</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224ENDZMOD4gCQrFhibHm7DGncFTmMAFrVANN1eM7u1aMUzXEi/ZkCFvUWNYCLaXp+S0CAnFF8CIsmhS7d5CHg==" saltValue="hVFobTE4P3i0avt0ShLkb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74233</v>
      </c>
      <c r="D6" s="33">
        <f t="shared" si="3"/>
        <v>47</v>
      </c>
      <c r="E6" s="33">
        <f t="shared" si="3"/>
        <v>1</v>
      </c>
      <c r="F6" s="33">
        <f t="shared" si="3"/>
        <v>0</v>
      </c>
      <c r="G6" s="33">
        <f t="shared" si="3"/>
        <v>0</v>
      </c>
      <c r="H6" s="33" t="str">
        <f t="shared" si="3"/>
        <v>福島県　柳津町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92.09</v>
      </c>
      <c r="Q6" s="34">
        <f t="shared" si="3"/>
        <v>3643</v>
      </c>
      <c r="R6" s="34">
        <f t="shared" si="3"/>
        <v>3494</v>
      </c>
      <c r="S6" s="34">
        <f t="shared" si="3"/>
        <v>175.82</v>
      </c>
      <c r="T6" s="34">
        <f t="shared" si="3"/>
        <v>19.87</v>
      </c>
      <c r="U6" s="34">
        <f t="shared" si="3"/>
        <v>3190</v>
      </c>
      <c r="V6" s="34">
        <f t="shared" si="3"/>
        <v>31.68</v>
      </c>
      <c r="W6" s="34">
        <f t="shared" si="3"/>
        <v>100.69</v>
      </c>
      <c r="X6" s="35">
        <f>IF(X7="",NA(),X7)</f>
        <v>59.63</v>
      </c>
      <c r="Y6" s="35">
        <f t="shared" ref="Y6:AG6" si="4">IF(Y7="",NA(),Y7)</f>
        <v>57.39</v>
      </c>
      <c r="Z6" s="35">
        <f t="shared" si="4"/>
        <v>65.069999999999993</v>
      </c>
      <c r="AA6" s="35">
        <f t="shared" si="4"/>
        <v>63.06</v>
      </c>
      <c r="AB6" s="35">
        <f t="shared" si="4"/>
        <v>70.17</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1230.43</v>
      </c>
      <c r="BF6" s="35">
        <f t="shared" ref="BF6:BN6" si="7">IF(BF7="",NA(),BF7)</f>
        <v>1136.02</v>
      </c>
      <c r="BG6" s="35">
        <f t="shared" si="7"/>
        <v>1138.06</v>
      </c>
      <c r="BH6" s="35">
        <f t="shared" si="7"/>
        <v>1046.73</v>
      </c>
      <c r="BI6" s="35">
        <f t="shared" si="7"/>
        <v>1353.72</v>
      </c>
      <c r="BJ6" s="35">
        <f t="shared" si="7"/>
        <v>1113.76</v>
      </c>
      <c r="BK6" s="35">
        <f t="shared" si="7"/>
        <v>1125.69</v>
      </c>
      <c r="BL6" s="35">
        <f t="shared" si="7"/>
        <v>1134.67</v>
      </c>
      <c r="BM6" s="35">
        <f t="shared" si="7"/>
        <v>1144.79</v>
      </c>
      <c r="BN6" s="35">
        <f t="shared" si="7"/>
        <v>1061.58</v>
      </c>
      <c r="BO6" s="34" t="str">
        <f>IF(BO7="","",IF(BO7="-","【-】","【"&amp;SUBSTITUTE(TEXT(BO7,"#,##0.00"),"-","△")&amp;"】"))</f>
        <v>【1,141.75】</v>
      </c>
      <c r="BP6" s="35">
        <f>IF(BP7="",NA(),BP7)</f>
        <v>50.42</v>
      </c>
      <c r="BQ6" s="35">
        <f t="shared" ref="BQ6:BY6" si="8">IF(BQ7="",NA(),BQ7)</f>
        <v>48.85</v>
      </c>
      <c r="BR6" s="35">
        <f t="shared" si="8"/>
        <v>44.5</v>
      </c>
      <c r="BS6" s="35">
        <f t="shared" si="8"/>
        <v>41.1</v>
      </c>
      <c r="BT6" s="35">
        <f t="shared" si="8"/>
        <v>42.01</v>
      </c>
      <c r="BU6" s="35">
        <f t="shared" si="8"/>
        <v>34.25</v>
      </c>
      <c r="BV6" s="35">
        <f t="shared" si="8"/>
        <v>46.48</v>
      </c>
      <c r="BW6" s="35">
        <f t="shared" si="8"/>
        <v>40.6</v>
      </c>
      <c r="BX6" s="35">
        <f t="shared" si="8"/>
        <v>56.04</v>
      </c>
      <c r="BY6" s="35">
        <f t="shared" si="8"/>
        <v>58.52</v>
      </c>
      <c r="BZ6" s="34" t="str">
        <f>IF(BZ7="","",IF(BZ7="-","【-】","【"&amp;SUBSTITUTE(TEXT(BZ7,"#,##0.00"),"-","△")&amp;"】"))</f>
        <v>【54.93】</v>
      </c>
      <c r="CA6" s="35">
        <f>IF(CA7="",NA(),CA7)</f>
        <v>382.94</v>
      </c>
      <c r="CB6" s="35">
        <f t="shared" ref="CB6:CJ6" si="9">IF(CB7="",NA(),CB7)</f>
        <v>412.11</v>
      </c>
      <c r="CC6" s="35">
        <f t="shared" si="9"/>
        <v>450.16</v>
      </c>
      <c r="CD6" s="35">
        <f t="shared" si="9"/>
        <v>490.58</v>
      </c>
      <c r="CE6" s="35">
        <f t="shared" si="9"/>
        <v>505.1</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23.98</v>
      </c>
      <c r="CM6" s="35">
        <f t="shared" ref="CM6:CU6" si="10">IF(CM7="",NA(),CM7)</f>
        <v>23.9</v>
      </c>
      <c r="CN6" s="35">
        <f t="shared" si="10"/>
        <v>23.54</v>
      </c>
      <c r="CO6" s="35">
        <f t="shared" si="10"/>
        <v>23.34</v>
      </c>
      <c r="CP6" s="35">
        <f t="shared" si="10"/>
        <v>22.86</v>
      </c>
      <c r="CQ6" s="35">
        <f t="shared" si="10"/>
        <v>57.55</v>
      </c>
      <c r="CR6" s="35">
        <f t="shared" si="10"/>
        <v>57.43</v>
      </c>
      <c r="CS6" s="35">
        <f t="shared" si="10"/>
        <v>57.29</v>
      </c>
      <c r="CT6" s="35">
        <f t="shared" si="10"/>
        <v>55.9</v>
      </c>
      <c r="CU6" s="35">
        <f t="shared" si="10"/>
        <v>57.3</v>
      </c>
      <c r="CV6" s="34" t="str">
        <f>IF(CV7="","",IF(CV7="-","【-】","【"&amp;SUBSTITUTE(TEXT(CV7,"#,##0.00"),"-","△")&amp;"】"))</f>
        <v>【56.91】</v>
      </c>
      <c r="CW6" s="35">
        <f>IF(CW7="",NA(),CW7)</f>
        <v>97.04</v>
      </c>
      <c r="CX6" s="35">
        <f t="shared" ref="CX6:DF6" si="11">IF(CX7="",NA(),CX7)</f>
        <v>97.09</v>
      </c>
      <c r="CY6" s="35">
        <f t="shared" si="11"/>
        <v>97.1</v>
      </c>
      <c r="CZ6" s="35">
        <f t="shared" si="11"/>
        <v>97.09</v>
      </c>
      <c r="DA6" s="35">
        <f t="shared" si="11"/>
        <v>97.09</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74233</v>
      </c>
      <c r="D7" s="37">
        <v>47</v>
      </c>
      <c r="E7" s="37">
        <v>1</v>
      </c>
      <c r="F7" s="37">
        <v>0</v>
      </c>
      <c r="G7" s="37">
        <v>0</v>
      </c>
      <c r="H7" s="37" t="s">
        <v>108</v>
      </c>
      <c r="I7" s="37" t="s">
        <v>109</v>
      </c>
      <c r="J7" s="37" t="s">
        <v>110</v>
      </c>
      <c r="K7" s="37" t="s">
        <v>111</v>
      </c>
      <c r="L7" s="37" t="s">
        <v>112</v>
      </c>
      <c r="M7" s="37" t="s">
        <v>113</v>
      </c>
      <c r="N7" s="38" t="s">
        <v>114</v>
      </c>
      <c r="O7" s="38" t="s">
        <v>115</v>
      </c>
      <c r="P7" s="38">
        <v>92.09</v>
      </c>
      <c r="Q7" s="38">
        <v>3643</v>
      </c>
      <c r="R7" s="38">
        <v>3494</v>
      </c>
      <c r="S7" s="38">
        <v>175.82</v>
      </c>
      <c r="T7" s="38">
        <v>19.87</v>
      </c>
      <c r="U7" s="38">
        <v>3190</v>
      </c>
      <c r="V7" s="38">
        <v>31.68</v>
      </c>
      <c r="W7" s="38">
        <v>100.69</v>
      </c>
      <c r="X7" s="38">
        <v>59.63</v>
      </c>
      <c r="Y7" s="38">
        <v>57.39</v>
      </c>
      <c r="Z7" s="38">
        <v>65.069999999999993</v>
      </c>
      <c r="AA7" s="38">
        <v>63.06</v>
      </c>
      <c r="AB7" s="38">
        <v>70.17</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1230.43</v>
      </c>
      <c r="BF7" s="38">
        <v>1136.02</v>
      </c>
      <c r="BG7" s="38">
        <v>1138.06</v>
      </c>
      <c r="BH7" s="38">
        <v>1046.73</v>
      </c>
      <c r="BI7" s="38">
        <v>1353.72</v>
      </c>
      <c r="BJ7" s="38">
        <v>1113.76</v>
      </c>
      <c r="BK7" s="38">
        <v>1125.69</v>
      </c>
      <c r="BL7" s="38">
        <v>1134.67</v>
      </c>
      <c r="BM7" s="38">
        <v>1144.79</v>
      </c>
      <c r="BN7" s="38">
        <v>1061.58</v>
      </c>
      <c r="BO7" s="38">
        <v>1141.75</v>
      </c>
      <c r="BP7" s="38">
        <v>50.42</v>
      </c>
      <c r="BQ7" s="38">
        <v>48.85</v>
      </c>
      <c r="BR7" s="38">
        <v>44.5</v>
      </c>
      <c r="BS7" s="38">
        <v>41.1</v>
      </c>
      <c r="BT7" s="38">
        <v>42.01</v>
      </c>
      <c r="BU7" s="38">
        <v>34.25</v>
      </c>
      <c r="BV7" s="38">
        <v>46.48</v>
      </c>
      <c r="BW7" s="38">
        <v>40.6</v>
      </c>
      <c r="BX7" s="38">
        <v>56.04</v>
      </c>
      <c r="BY7" s="38">
        <v>58.52</v>
      </c>
      <c r="BZ7" s="38">
        <v>54.93</v>
      </c>
      <c r="CA7" s="38">
        <v>382.94</v>
      </c>
      <c r="CB7" s="38">
        <v>412.11</v>
      </c>
      <c r="CC7" s="38">
        <v>450.16</v>
      </c>
      <c r="CD7" s="38">
        <v>490.58</v>
      </c>
      <c r="CE7" s="38">
        <v>505.1</v>
      </c>
      <c r="CF7" s="38">
        <v>501.18</v>
      </c>
      <c r="CG7" s="38">
        <v>376.61</v>
      </c>
      <c r="CH7" s="38">
        <v>440.03</v>
      </c>
      <c r="CI7" s="38">
        <v>304.35000000000002</v>
      </c>
      <c r="CJ7" s="38">
        <v>296.3</v>
      </c>
      <c r="CK7" s="38">
        <v>292.18</v>
      </c>
      <c r="CL7" s="38">
        <v>23.98</v>
      </c>
      <c r="CM7" s="38">
        <v>23.9</v>
      </c>
      <c r="CN7" s="38">
        <v>23.54</v>
      </c>
      <c r="CO7" s="38">
        <v>23.34</v>
      </c>
      <c r="CP7" s="38">
        <v>22.86</v>
      </c>
      <c r="CQ7" s="38">
        <v>57.55</v>
      </c>
      <c r="CR7" s="38">
        <v>57.43</v>
      </c>
      <c r="CS7" s="38">
        <v>57.29</v>
      </c>
      <c r="CT7" s="38">
        <v>55.9</v>
      </c>
      <c r="CU7" s="38">
        <v>57.3</v>
      </c>
      <c r="CV7" s="38">
        <v>56.91</v>
      </c>
      <c r="CW7" s="38">
        <v>97.04</v>
      </c>
      <c r="CX7" s="38">
        <v>97.09</v>
      </c>
      <c r="CY7" s="38">
        <v>97.1</v>
      </c>
      <c r="CZ7" s="38">
        <v>97.09</v>
      </c>
      <c r="DA7" s="38">
        <v>97.09</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2018-12-03T08:42:09Z</dcterms:created>
  <dcterms:modified xsi:type="dcterms:W3CDTF">2019-01-31T03:31:39Z</dcterms:modified>
  <cp:category/>
</cp:coreProperties>
</file>