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g18D0CUTYKvOj1FGHqbWQYN9kdn4P3QtkdEqe3Cvwz5WtYT36dq/G3lJSCjGY8KXF91G55ZrrO3gj6GaUMsqA==" workbookSaltValue="sJle1cqcAM+7qGbTRah76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<sst xmlns="http://schemas.openxmlformats.org/spreadsheetml/2006/main" count="237" uniqueCount="124">
  <si>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</si>
  <si>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</si>
  <si>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</si>
  <si>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</si>
  <si>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</si>
  <si>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</si>
  <si>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</si>
  <si>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</si>
  <si>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</si>
  <si>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</si>
  <si>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</si>
  <si>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</si>
  <si>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</si>
  <si>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</si>
  <si>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</si>
  <si>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</si>
  <si>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</si>
  <si>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</si>
  <si>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</si>
  <si>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</si>
  <si>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</si>
  <si>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</si>
  <si>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</si>
  <si>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</si>
  <si>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</si>
  <si>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</si>
  <si>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</si>
  <si>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</si>
  <si>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</si>
  <si>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</si>
  <si>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</si>
  <si>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</si>
  <si>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</si>
  <si>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</si>
  <si>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</si>
  <si>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</si>
  <si>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</si>
  <si>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</si>
  <si>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</si>
  <si>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</si>
  <si>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</si>
  <si>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</si>
  <si>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</si>
  <si>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</si>
  <si>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</si>
  <si>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</si>
  <si>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</si>
  <si>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</si>
  <si>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</si>
  <si>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</si>
  <si>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</si>
  <si>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</si>
  <si>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</si>
  <si>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</si>
  <si>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</si>
  <si>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</si>
  <si>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</si>
  <si>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</si>
  <si>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</si>
  <si>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</si>
  <si>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</si>
  <si>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</si>
  <si>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</si>
  <si>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</si>
  <si>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</si>
  <si>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</si>
  <si>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</si>
  <si>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</si>
  <si>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</si>
  <si>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</si>
  <si>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</si>
  <si>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</si>
  <si>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</si>
  <si>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</si>
  <si>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</si>
  <si>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</si>
  <si>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</si>
  <si>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</si>
  <si>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</si>
  <si>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</si>
  <si>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</si>
  <si>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</si>
  <si>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</si>
  <si>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</si>
  <si>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</si>
  <si>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</si>
  <si>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</si>
  <si>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</si>
  <si>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</si>
  <si>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</si>
  <si>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</si>
  <si>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</si>
  <si>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</si>
  <si>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</si>
  <si>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</si>
  <si>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</si>
  <si>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</si>
  <si>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</si>
  <si>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</si>
  <si>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</si>
  <si>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</si>
  <si>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</si>
  <si>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</si>
  <si>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</si>
  <si>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</si>
  <si>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</si>
  <si>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</si>
  <si>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</si>
  <si>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</si>
  <si>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</si>
  <si>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</si>
  <si>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</si>
  <si>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</si>
  <si>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</si>
  <si>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</si>
  <si>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</si>
  <si>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</si>
  <si>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</si>
  <si>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</si>
  <si>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</si>
  <si>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</si>
  <si>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上水道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こと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や水道ビジョンを策定し、計画的かつ効率的に事業を推進していく必要がある。
　また、健全な経営状態を目指し財務管理の明確化を図るため、平成32年度から地方公営企業法を適用する。</t>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</si>
  <si>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
　平成30年度からは漏水が多発する奥川地区を中心に老朽管更新事業に着手する予定である。</t>
    <rPh sb="267" eb="269">
      <t>ヘイセイ</t>
    </rPh>
    <rPh sb="271" eb="272">
      <t>ネン</t>
    </rPh>
    <rPh sb="272" eb="273">
      <t>ド</t>
    </rPh>
    <rPh sb="276" eb="278">
      <t>ロウスイ</t>
    </rPh>
    <rPh sb="279" eb="281">
      <t>タハツ</t>
    </rPh>
    <rPh sb="283" eb="285">
      <t>オクガワ</t>
    </rPh>
    <rPh sb="285" eb="287">
      <t>チク</t>
    </rPh>
    <rPh sb="288" eb="290">
      <t>チュウシン</t>
    </rPh>
    <rPh sb="291" eb="293">
      <t>ロウキュウ</t>
    </rPh>
    <rPh sb="293" eb="294">
      <t>カン</t>
    </rPh>
    <rPh sb="294" eb="296">
      <t>コウシン</t>
    </rPh>
    <rPh sb="296" eb="298">
      <t>ジギョウ</t>
    </rPh>
    <rPh sb="299" eb="301">
      <t>チャクシュ</t>
    </rPh>
    <rPh sb="303" eb="305">
      <t>ヨテイ</t>
    </rPh>
    <phoneticPr fontId="4"/>
  </si>
  <si>
    <t>　簡易水道等事業は、平成12年までに7つの簡易水道と3つの飲料水供給施設の事業を完了し、供用開始している。どの施設も普及率は95％前後であり、高水準となっている。
　収益的収支比率は、平成29年度末で約70％となり昨年度並みである。簡易水道等事業でも水道事業同様に水道管の老朽化が進行しており、平成30年度から地方債を充当し老朽管更新事業に着手する予定である。そのため、今後は地方債の借入が進み、各種数値が悪化する見込みである。また、本事業の施設は昭和50年代に整備したものもあり全体的に老朽化が著しいため、継続的に老朽管等更新事業を実施していくものの漏水箇所の増加等により、今後は悪化する見込みであり、依然厳しい経営が求められている。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t>
    <rPh sb="107" eb="110">
      <t>サクネンド</t>
    </rPh>
    <rPh sb="110" eb="111">
      <t>ナ</t>
    </rPh>
    <rPh sb="116" eb="118">
      <t>カンイ</t>
    </rPh>
    <rPh sb="118" eb="120">
      <t>スイドウ</t>
    </rPh>
    <rPh sb="120" eb="121">
      <t>ナド</t>
    </rPh>
    <rPh sb="121" eb="123">
      <t>ジギョウ</t>
    </rPh>
    <rPh sb="125" eb="127">
      <t>スイドウ</t>
    </rPh>
    <rPh sb="127" eb="129">
      <t>ジギョウ</t>
    </rPh>
    <rPh sb="129" eb="131">
      <t>ドウヨウ</t>
    </rPh>
    <rPh sb="132" eb="135">
      <t>スイドウカン</t>
    </rPh>
    <rPh sb="136" eb="139">
      <t>ロウキュウカ</t>
    </rPh>
    <rPh sb="140" eb="142">
      <t>シンコウ</t>
    </rPh>
    <rPh sb="147" eb="149">
      <t>ヘイセイ</t>
    </rPh>
    <rPh sb="151" eb="152">
      <t>ネン</t>
    </rPh>
    <rPh sb="152" eb="153">
      <t>ド</t>
    </rPh>
    <rPh sb="155" eb="158">
      <t>チホウサイ</t>
    </rPh>
    <rPh sb="159" eb="161">
      <t>ジュウトウ</t>
    </rPh>
    <rPh sb="162" eb="164">
      <t>ロウキュウ</t>
    </rPh>
    <rPh sb="164" eb="165">
      <t>カン</t>
    </rPh>
    <rPh sb="165" eb="167">
      <t>コウシン</t>
    </rPh>
    <rPh sb="167" eb="169">
      <t>ジギョウ</t>
    </rPh>
    <rPh sb="170" eb="172">
      <t>チャクシュ</t>
    </rPh>
    <rPh sb="174" eb="176">
      <t>ヨテイ</t>
    </rPh>
    <rPh sb="185" eb="187">
      <t>コンゴ</t>
    </rPh>
    <rPh sb="188" eb="191">
      <t>チホウサイ</t>
    </rPh>
    <rPh sb="192" eb="194">
      <t>カリイレ</t>
    </rPh>
    <rPh sb="195" eb="196">
      <t>スス</t>
    </rPh>
    <rPh sb="198" eb="200">
      <t>カクシュ</t>
    </rPh>
    <rPh sb="200" eb="202">
      <t>スウチ</t>
    </rPh>
    <rPh sb="203" eb="205">
      <t>アッカ</t>
    </rPh>
    <rPh sb="207" eb="209">
      <t>ミコ</t>
    </rPh>
    <rPh sb="302" eb="304">
      <t>イゼン</t>
    </rPh>
    <rPh sb="304" eb="305">
      <t>キビ</t>
    </rPh>
    <rPh sb="307" eb="309">
      <t>ケイエイ</t>
    </rPh>
    <rPh sb="310" eb="311">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</si>
</sst>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0.15</c:v>
                </c:pt>
                <c:pt idx="2" formatCode="#,##0.00;&quot;△&quot;#,##0.00">
                  <c:v>0</c:v>
                </c:pt>
                <c:pt idx="3">
                  <c:v>0.31</c:v>
                </c:pt>
                <c:pt idx="4">
                  <c:v>0.17</c:v>
                </c:pt>
              </c:numCache>
            </c:numRef>
          </c:val>
          <c:extLst xmlns:c16r2="http://schemas.microsoft.com/office/drawing/2015/06/chart">
            <c:ext xmlns:c16="http://schemas.microsoft.com/office/drawing/2014/chart" uri="{C3380CC4-5D6E-409C-BE32-E72D297353CC}">
              <c16:uniqueId val="{00000000-353B-4159-9F64-D9BB6601DF56}"/>
            </c:ext>
          </c:extLst>
        </c:ser>
        <c:dLbls>
          <c:showLegendKey val="0"/>
          <c:showVal val="0"/>
          <c:showCatName val="0"/>
          <c:showSerName val="0"/>
          <c:showPercent val="0"/>
          <c:showBubbleSize val="0"/>
        </c:dLbls>
        <c:gapWidth val="150"/>
        <c:axId val="88812928"/>
        <c:axId val="888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353B-4159-9F64-D9BB6601DF56}"/>
            </c:ext>
          </c:extLst>
        </c:ser>
        <c:dLbls>
          <c:showLegendKey val="0"/>
          <c:showVal val="0"/>
          <c:showCatName val="0"/>
          <c:showSerName val="0"/>
          <c:showPercent val="0"/>
          <c:showBubbleSize val="0"/>
        </c:dLbls>
        <c:marker val="1"/>
        <c:smooth val="0"/>
        <c:axId val="88812928"/>
        <c:axId val="88827392"/>
      </c:lineChart>
      <c:dateAx>
        <c:axId val="88812928"/>
        <c:scaling>
          <c:orientation val="minMax"/>
        </c:scaling>
        <c:delete val="1"/>
        <c:axPos val="b"/>
        <c:numFmt formatCode="ge" sourceLinked="1"/>
        <c:majorTickMark val="none"/>
        <c:minorTickMark val="none"/>
        <c:tickLblPos val="none"/>
        <c:crossAx val="88827392"/>
        <c:crosses val="autoZero"/>
        <c:auto val="1"/>
        <c:lblOffset val="100"/>
        <c:baseTimeUnit val="years"/>
      </c:dateAx>
      <c:valAx>
        <c:axId val="888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c:v>
                </c:pt>
                <c:pt idx="1">
                  <c:v>56.55</c:v>
                </c:pt>
                <c:pt idx="2">
                  <c:v>48.44</c:v>
                </c:pt>
                <c:pt idx="3">
                  <c:v>29.88</c:v>
                </c:pt>
                <c:pt idx="4">
                  <c:v>38.58</c:v>
                </c:pt>
              </c:numCache>
            </c:numRef>
          </c:val>
          <c:extLst xmlns:c16r2="http://schemas.microsoft.com/office/drawing/2015/06/chart">
            <c:ext xmlns:c16="http://schemas.microsoft.com/office/drawing/2014/chart" uri="{C3380CC4-5D6E-409C-BE32-E72D297353CC}">
              <c16:uniqueId val="{00000000-C9F5-47F4-B7C6-CF66AA239832}"/>
            </c:ext>
          </c:extLst>
        </c:ser>
        <c:dLbls>
          <c:showLegendKey val="0"/>
          <c:showVal val="0"/>
          <c:showCatName val="0"/>
          <c:showSerName val="0"/>
          <c:showPercent val="0"/>
          <c:showBubbleSize val="0"/>
        </c:dLbls>
        <c:gapWidth val="150"/>
        <c:axId val="96083328"/>
        <c:axId val="9608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C9F5-47F4-B7C6-CF66AA239832}"/>
            </c:ext>
          </c:extLst>
        </c:ser>
        <c:dLbls>
          <c:showLegendKey val="0"/>
          <c:showVal val="0"/>
          <c:showCatName val="0"/>
          <c:showSerName val="0"/>
          <c:showPercent val="0"/>
          <c:showBubbleSize val="0"/>
        </c:dLbls>
        <c:marker val="1"/>
        <c:smooth val="0"/>
        <c:axId val="96083328"/>
        <c:axId val="96085504"/>
      </c:lineChart>
      <c:dateAx>
        <c:axId val="96083328"/>
        <c:scaling>
          <c:orientation val="minMax"/>
        </c:scaling>
        <c:delete val="1"/>
        <c:axPos val="b"/>
        <c:numFmt formatCode="ge" sourceLinked="1"/>
        <c:majorTickMark val="none"/>
        <c:minorTickMark val="none"/>
        <c:tickLblPos val="none"/>
        <c:crossAx val="96085504"/>
        <c:crosses val="autoZero"/>
        <c:auto val="1"/>
        <c:lblOffset val="100"/>
        <c:baseTimeUnit val="years"/>
      </c:dateAx>
      <c:valAx>
        <c:axId val="960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50.77</c:v>
                </c:pt>
                <c:pt idx="1">
                  <c:v>55.17</c:v>
                </c:pt>
                <c:pt idx="2">
                  <c:v>63.21</c:v>
                </c:pt>
                <c:pt idx="3">
                  <c:v>99.9</c:v>
                </c:pt>
                <c:pt idx="4">
                  <c:v>70.86</c:v>
                </c:pt>
              </c:numCache>
            </c:numRef>
          </c:val>
          <c:extLst xmlns:c16r2="http://schemas.microsoft.com/office/drawing/2015/06/chart">
            <c:ext xmlns:c16="http://schemas.microsoft.com/office/drawing/2014/chart" uri="{C3380CC4-5D6E-409C-BE32-E72D297353CC}">
              <c16:uniqueId val="{00000000-3D75-441C-86CB-7975F4836189}"/>
            </c:ext>
          </c:extLst>
        </c:ser>
        <c:dLbls>
          <c:showLegendKey val="0"/>
          <c:showVal val="0"/>
          <c:showCatName val="0"/>
          <c:showSerName val="0"/>
          <c:showPercent val="0"/>
          <c:showBubbleSize val="0"/>
        </c:dLbls>
        <c:gapWidth val="150"/>
        <c:axId val="96133120"/>
        <c:axId val="961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3D75-441C-86CB-7975F4836189}"/>
            </c:ext>
          </c:extLst>
        </c:ser>
        <c:dLbls>
          <c:showLegendKey val="0"/>
          <c:showVal val="0"/>
          <c:showCatName val="0"/>
          <c:showSerName val="0"/>
          <c:showPercent val="0"/>
          <c:showBubbleSize val="0"/>
        </c:dLbls>
        <c:marker val="1"/>
        <c:smooth val="0"/>
        <c:axId val="96133120"/>
        <c:axId val="96135040"/>
      </c:lineChart>
      <c:dateAx>
        <c:axId val="96133120"/>
        <c:scaling>
          <c:orientation val="minMax"/>
        </c:scaling>
        <c:delete val="1"/>
        <c:axPos val="b"/>
        <c:numFmt formatCode="ge" sourceLinked="1"/>
        <c:majorTickMark val="none"/>
        <c:minorTickMark val="none"/>
        <c:tickLblPos val="none"/>
        <c:crossAx val="96135040"/>
        <c:crosses val="autoZero"/>
        <c:auto val="1"/>
        <c:lblOffset val="100"/>
        <c:baseTimeUnit val="years"/>
      </c:dateAx>
      <c:valAx>
        <c:axId val="96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68.64</c:v>
                </c:pt>
                <c:pt idx="1">
                  <c:v>64.08</c:v>
                </c:pt>
                <c:pt idx="2">
                  <c:v>66.62</c:v>
                </c:pt>
                <c:pt idx="3">
                  <c:v>68.92</c:v>
                </c:pt>
                <c:pt idx="4">
                  <c:v>68.13</c:v>
                </c:pt>
              </c:numCache>
            </c:numRef>
          </c:val>
          <c:extLst xmlns:c16r2="http://schemas.microsoft.com/office/drawing/2015/06/chart">
            <c:ext xmlns:c16="http://schemas.microsoft.com/office/drawing/2014/chart" uri="{C3380CC4-5D6E-409C-BE32-E72D297353CC}">
              <c16:uniqueId val="{00000000-20EA-44E7-8F99-9F09DEBF1421}"/>
            </c:ext>
          </c:extLst>
        </c:ser>
        <c:dLbls>
          <c:showLegendKey val="0"/>
          <c:showVal val="0"/>
          <c:showCatName val="0"/>
          <c:showSerName val="0"/>
          <c:showPercent val="0"/>
          <c:showBubbleSize val="0"/>
        </c:dLbls>
        <c:gapWidth val="150"/>
        <c:axId val="95756288"/>
        <c:axId val="9575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20EA-44E7-8F99-9F09DEBF1421}"/>
            </c:ext>
          </c:extLst>
        </c:ser>
        <c:dLbls>
          <c:showLegendKey val="0"/>
          <c:showVal val="0"/>
          <c:showCatName val="0"/>
          <c:showSerName val="0"/>
          <c:showPercent val="0"/>
          <c:showBubbleSize val="0"/>
        </c:dLbls>
        <c:marker val="1"/>
        <c:smooth val="0"/>
        <c:axId val="95756288"/>
        <c:axId val="95758208"/>
      </c:lineChart>
      <c:dateAx>
        <c:axId val="95756288"/>
        <c:scaling>
          <c:orientation val="minMax"/>
        </c:scaling>
        <c:delete val="1"/>
        <c:axPos val="b"/>
        <c:numFmt formatCode="ge" sourceLinked="1"/>
        <c:majorTickMark val="none"/>
        <c:minorTickMark val="none"/>
        <c:tickLblPos val="none"/>
        <c:crossAx val="95758208"/>
        <c:crosses val="autoZero"/>
        <c:auto val="1"/>
        <c:lblOffset val="100"/>
        <c:baseTimeUnit val="years"/>
      </c:dateAx>
      <c:valAx>
        <c:axId val="957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D4A-4584-AA2D-B566BD9E843B}"/>
            </c:ext>
          </c:extLst>
        </c:ser>
        <c:dLbls>
          <c:showLegendKey val="0"/>
          <c:showVal val="0"/>
          <c:showCatName val="0"/>
          <c:showSerName val="0"/>
          <c:showPercent val="0"/>
          <c:showBubbleSize val="0"/>
        </c:dLbls>
        <c:gapWidth val="150"/>
        <c:axId val="95797632"/>
        <c:axId val="957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4A-4584-AA2D-B566BD9E843B}"/>
            </c:ext>
          </c:extLst>
        </c:ser>
        <c:dLbls>
          <c:showLegendKey val="0"/>
          <c:showVal val="0"/>
          <c:showCatName val="0"/>
          <c:showSerName val="0"/>
          <c:showPercent val="0"/>
          <c:showBubbleSize val="0"/>
        </c:dLbls>
        <c:marker val="1"/>
        <c:smooth val="0"/>
        <c:axId val="95797632"/>
        <c:axId val="95799552"/>
      </c:lineChart>
      <c:dateAx>
        <c:axId val="95797632"/>
        <c:scaling>
          <c:orientation val="minMax"/>
        </c:scaling>
        <c:delete val="1"/>
        <c:axPos val="b"/>
        <c:numFmt formatCode="ge" sourceLinked="1"/>
        <c:majorTickMark val="none"/>
        <c:minorTickMark val="none"/>
        <c:tickLblPos val="none"/>
        <c:crossAx val="95799552"/>
        <c:crosses val="autoZero"/>
        <c:auto val="1"/>
        <c:lblOffset val="100"/>
        <c:baseTimeUnit val="years"/>
      </c:dateAx>
      <c:valAx>
        <c:axId val="957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68-40F9-B60C-7606DDEA9AFE}"/>
            </c:ext>
          </c:extLst>
        </c:ser>
        <c:dLbls>
          <c:showLegendKey val="0"/>
          <c:showVal val="0"/>
          <c:showCatName val="0"/>
          <c:showSerName val="0"/>
          <c:showPercent val="0"/>
          <c:showBubbleSize val="0"/>
        </c:dLbls>
        <c:gapWidth val="150"/>
        <c:axId val="96174848"/>
        <c:axId val="961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68-40F9-B60C-7606DDEA9AFE}"/>
            </c:ext>
          </c:extLst>
        </c:ser>
        <c:dLbls>
          <c:showLegendKey val="0"/>
          <c:showVal val="0"/>
          <c:showCatName val="0"/>
          <c:showSerName val="0"/>
          <c:showPercent val="0"/>
          <c:showBubbleSize val="0"/>
        </c:dLbls>
        <c:marker val="1"/>
        <c:smooth val="0"/>
        <c:axId val="96174848"/>
        <c:axId val="96176768"/>
      </c:lineChart>
      <c:dateAx>
        <c:axId val="96174848"/>
        <c:scaling>
          <c:orientation val="minMax"/>
        </c:scaling>
        <c:delete val="1"/>
        <c:axPos val="b"/>
        <c:numFmt formatCode="ge" sourceLinked="1"/>
        <c:majorTickMark val="none"/>
        <c:minorTickMark val="none"/>
        <c:tickLblPos val="none"/>
        <c:crossAx val="96176768"/>
        <c:crosses val="autoZero"/>
        <c:auto val="1"/>
        <c:lblOffset val="100"/>
        <c:baseTimeUnit val="years"/>
      </c:dateAx>
      <c:valAx>
        <c:axId val="961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48-4C83-A703-5BB75C28511C}"/>
            </c:ext>
          </c:extLst>
        </c:ser>
        <c:dLbls>
          <c:showLegendKey val="0"/>
          <c:showVal val="0"/>
          <c:showCatName val="0"/>
          <c:showSerName val="0"/>
          <c:showPercent val="0"/>
          <c:showBubbleSize val="0"/>
        </c:dLbls>
        <c:gapWidth val="150"/>
        <c:axId val="96200192"/>
        <c:axId val="962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48-4C83-A703-5BB75C28511C}"/>
            </c:ext>
          </c:extLst>
        </c:ser>
        <c:dLbls>
          <c:showLegendKey val="0"/>
          <c:showVal val="0"/>
          <c:showCatName val="0"/>
          <c:showSerName val="0"/>
          <c:showPercent val="0"/>
          <c:showBubbleSize val="0"/>
        </c:dLbls>
        <c:marker val="1"/>
        <c:smooth val="0"/>
        <c:axId val="96200192"/>
        <c:axId val="96202112"/>
      </c:lineChart>
      <c:dateAx>
        <c:axId val="96200192"/>
        <c:scaling>
          <c:orientation val="minMax"/>
        </c:scaling>
        <c:delete val="1"/>
        <c:axPos val="b"/>
        <c:numFmt formatCode="ge" sourceLinked="1"/>
        <c:majorTickMark val="none"/>
        <c:minorTickMark val="none"/>
        <c:tickLblPos val="none"/>
        <c:crossAx val="96202112"/>
        <c:crosses val="autoZero"/>
        <c:auto val="1"/>
        <c:lblOffset val="100"/>
        <c:baseTimeUnit val="years"/>
      </c:dateAx>
      <c:valAx>
        <c:axId val="962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5A-430F-8A66-C01B0FAE1A6C}"/>
            </c:ext>
          </c:extLst>
        </c:ser>
        <c:dLbls>
          <c:showLegendKey val="0"/>
          <c:showVal val="0"/>
          <c:showCatName val="0"/>
          <c:showSerName val="0"/>
          <c:showPercent val="0"/>
          <c:showBubbleSize val="0"/>
        </c:dLbls>
        <c:gapWidth val="150"/>
        <c:axId val="96253824"/>
        <c:axId val="962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5A-430F-8A66-C01B0FAE1A6C}"/>
            </c:ext>
          </c:extLst>
        </c:ser>
        <c:dLbls>
          <c:showLegendKey val="0"/>
          <c:showVal val="0"/>
          <c:showCatName val="0"/>
          <c:showSerName val="0"/>
          <c:showPercent val="0"/>
          <c:showBubbleSize val="0"/>
        </c:dLbls>
        <c:marker val="1"/>
        <c:smooth val="0"/>
        <c:axId val="96253824"/>
        <c:axId val="96264192"/>
      </c:lineChart>
      <c:dateAx>
        <c:axId val="96253824"/>
        <c:scaling>
          <c:orientation val="minMax"/>
        </c:scaling>
        <c:delete val="1"/>
        <c:axPos val="b"/>
        <c:numFmt formatCode="ge" sourceLinked="1"/>
        <c:majorTickMark val="none"/>
        <c:minorTickMark val="none"/>
        <c:tickLblPos val="none"/>
        <c:crossAx val="96264192"/>
        <c:crosses val="autoZero"/>
        <c:auto val="1"/>
        <c:lblOffset val="100"/>
        <c:baseTimeUnit val="years"/>
      </c:dateAx>
      <c:valAx>
        <c:axId val="962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1108.82</c:v>
                </c:pt>
                <c:pt idx="1">
                  <c:v>1012.24</c:v>
                </c:pt>
                <c:pt idx="2">
                  <c:v>926.66</c:v>
                </c:pt>
                <c:pt idx="3">
                  <c:v>862.96</c:v>
                </c:pt>
                <c:pt idx="4">
                  <c:v>791.02</c:v>
                </c:pt>
              </c:numCache>
            </c:numRef>
          </c:val>
          <c:extLst xmlns:c16r2="http://schemas.microsoft.com/office/drawing/2015/06/chart">
            <c:ext xmlns:c16="http://schemas.microsoft.com/office/drawing/2014/chart" uri="{C3380CC4-5D6E-409C-BE32-E72D297353CC}">
              <c16:uniqueId val="{00000000-7582-4763-8D53-3DEBCDBE2647}"/>
            </c:ext>
          </c:extLst>
        </c:ser>
        <c:dLbls>
          <c:showLegendKey val="0"/>
          <c:showVal val="0"/>
          <c:showCatName val="0"/>
          <c:showSerName val="0"/>
          <c:showPercent val="0"/>
          <c:showBubbleSize val="0"/>
        </c:dLbls>
        <c:gapWidth val="150"/>
        <c:axId val="95901952"/>
        <c:axId val="959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7582-4763-8D53-3DEBCDBE2647}"/>
            </c:ext>
          </c:extLst>
        </c:ser>
        <c:dLbls>
          <c:showLegendKey val="0"/>
          <c:showVal val="0"/>
          <c:showCatName val="0"/>
          <c:showSerName val="0"/>
          <c:showPercent val="0"/>
          <c:showBubbleSize val="0"/>
        </c:dLbls>
        <c:marker val="1"/>
        <c:smooth val="0"/>
        <c:axId val="95901952"/>
        <c:axId val="95904128"/>
      </c:lineChart>
      <c:dateAx>
        <c:axId val="95901952"/>
        <c:scaling>
          <c:orientation val="minMax"/>
        </c:scaling>
        <c:delete val="1"/>
        <c:axPos val="b"/>
        <c:numFmt formatCode="ge" sourceLinked="1"/>
        <c:majorTickMark val="none"/>
        <c:minorTickMark val="none"/>
        <c:tickLblPos val="none"/>
        <c:crossAx val="95904128"/>
        <c:crosses val="autoZero"/>
        <c:auto val="1"/>
        <c:lblOffset val="100"/>
        <c:baseTimeUnit val="years"/>
      </c:dateAx>
      <c:valAx>
        <c:axId val="959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35.369999999999997</c:v>
                </c:pt>
                <c:pt idx="1">
                  <c:v>33.619999999999997</c:v>
                </c:pt>
                <c:pt idx="2">
                  <c:v>35.26</c:v>
                </c:pt>
                <c:pt idx="3">
                  <c:v>38.89</c:v>
                </c:pt>
                <c:pt idx="4">
                  <c:v>37.119999999999997</c:v>
                </c:pt>
              </c:numCache>
            </c:numRef>
          </c:val>
          <c:extLst xmlns:c16r2="http://schemas.microsoft.com/office/drawing/2015/06/chart">
            <c:ext xmlns:c16="http://schemas.microsoft.com/office/drawing/2014/chart" uri="{C3380CC4-5D6E-409C-BE32-E72D297353CC}">
              <c16:uniqueId val="{00000000-F9CF-4C0F-9531-51EB0345FDBE}"/>
            </c:ext>
          </c:extLst>
        </c:ser>
        <c:dLbls>
          <c:showLegendKey val="0"/>
          <c:showVal val="0"/>
          <c:showCatName val="0"/>
          <c:showSerName val="0"/>
          <c:showPercent val="0"/>
          <c:showBubbleSize val="0"/>
        </c:dLbls>
        <c:gapWidth val="150"/>
        <c:axId val="95943296"/>
        <c:axId val="9601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F9CF-4C0F-9531-51EB0345FDBE}"/>
            </c:ext>
          </c:extLst>
        </c:ser>
        <c:dLbls>
          <c:showLegendKey val="0"/>
          <c:showVal val="0"/>
          <c:showCatName val="0"/>
          <c:showSerName val="0"/>
          <c:showPercent val="0"/>
          <c:showBubbleSize val="0"/>
        </c:dLbls>
        <c:marker val="1"/>
        <c:smooth val="0"/>
        <c:axId val="95943296"/>
        <c:axId val="96015104"/>
      </c:lineChart>
      <c:dateAx>
        <c:axId val="95943296"/>
        <c:scaling>
          <c:orientation val="minMax"/>
        </c:scaling>
        <c:delete val="1"/>
        <c:axPos val="b"/>
        <c:numFmt formatCode="ge" sourceLinked="1"/>
        <c:majorTickMark val="none"/>
        <c:minorTickMark val="none"/>
        <c:tickLblPos val="none"/>
        <c:crossAx val="96015104"/>
        <c:crosses val="autoZero"/>
        <c:auto val="1"/>
        <c:lblOffset val="100"/>
        <c:baseTimeUnit val="years"/>
      </c:dateAx>
      <c:valAx>
        <c:axId val="960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771.4</c:v>
                </c:pt>
                <c:pt idx="1">
                  <c:v>836.59</c:v>
                </c:pt>
                <c:pt idx="2">
                  <c:v>794.31</c:v>
                </c:pt>
                <c:pt idx="3">
                  <c:v>716.03</c:v>
                </c:pt>
                <c:pt idx="4">
                  <c:v>797.54</c:v>
                </c:pt>
              </c:numCache>
            </c:numRef>
          </c:val>
          <c:extLst xmlns:c16r2="http://schemas.microsoft.com/office/drawing/2015/06/chart">
            <c:ext xmlns:c16="http://schemas.microsoft.com/office/drawing/2014/chart" uri="{C3380CC4-5D6E-409C-BE32-E72D297353CC}">
              <c16:uniqueId val="{00000000-4548-446B-B330-CAE6A7F4E436}"/>
            </c:ext>
          </c:extLst>
        </c:ser>
        <c:dLbls>
          <c:showLegendKey val="0"/>
          <c:showVal val="0"/>
          <c:showCatName val="0"/>
          <c:showSerName val="0"/>
          <c:showPercent val="0"/>
          <c:showBubbleSize val="0"/>
        </c:dLbls>
        <c:gapWidth val="150"/>
        <c:axId val="96037888"/>
        <c:axId val="960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4548-446B-B330-CAE6A7F4E436}"/>
            </c:ext>
          </c:extLst>
        </c:ser>
        <c:dLbls>
          <c:showLegendKey val="0"/>
          <c:showVal val="0"/>
          <c:showCatName val="0"/>
          <c:showSerName val="0"/>
          <c:showPercent val="0"/>
          <c:showBubbleSize val="0"/>
        </c:dLbls>
        <c:marker val="1"/>
        <c:smooth val="0"/>
        <c:axId val="96037888"/>
        <c:axId val="96060544"/>
      </c:lineChart>
      <c:dateAx>
        <c:axId val="96037888"/>
        <c:scaling>
          <c:orientation val="minMax"/>
        </c:scaling>
        <c:delete val="1"/>
        <c:axPos val="b"/>
        <c:numFmt formatCode="ge" sourceLinked="1"/>
        <c:majorTickMark val="none"/>
        <c:minorTickMark val="none"/>
        <c:tickLblPos val="none"/>
        <c:crossAx val="96060544"/>
        <c:crosses val="autoZero"/>
        <c:auto val="1"/>
        <c:lblOffset val="100"/>
        <c:baseTimeUnit val="years"/>
      </c:dateAx>
      <c:valAx>
        <c:axId val="96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3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西会津町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6558</v>
      </c>
      <c r="AM8" s="49"/>
      <c r="AN8" s="49"/>
      <c r="AO8" s="49"/>
      <c r="AP8" s="49"/>
      <c r="AQ8" s="49"/>
      <c r="AR8" s="49"/>
      <c r="AS8" s="49"/>
      <c r="AT8" s="45">
        <f>データ!$S$6</f>
        <v>298.18</v>
      </c>
      <c r="AU8" s="45"/>
      <c r="AV8" s="45"/>
      <c r="AW8" s="45"/>
      <c r="AX8" s="45"/>
      <c r="AY8" s="45"/>
      <c r="AZ8" s="45"/>
      <c r="BA8" s="45"/>
      <c r="BB8" s="45">
        <f>データ!$T$6</f>
        <v>21.99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18.059999999999999</v>
      </c>
      <c r="Q10" s="45"/>
      <c r="R10" s="45"/>
      <c r="S10" s="45"/>
      <c r="T10" s="45"/>
      <c r="U10" s="45"/>
      <c r="V10" s="45"/>
      <c r="W10" s="49">
        <f>データ!$Q$6</f>
        <v>4298</v>
      </c>
      <c r="X10" s="49"/>
      <c r="Y10" s="49"/>
      <c r="Z10" s="49"/>
      <c r="AA10" s="49"/>
      <c r="AB10" s="49"/>
      <c r="AC10" s="49"/>
      <c r="AD10" s="2"/>
      <c r="AE10" s="2"/>
      <c r="AF10" s="2"/>
      <c r="AG10" s="2"/>
      <c r="AH10" s="2"/>
      <c r="AI10" s="2"/>
      <c r="AJ10" s="2"/>
      <c r="AK10" s="2"/>
      <c r="AL10" s="49">
        <f>データ!$U$6</f>
        <v>1171</v>
      </c>
      <c r="AM10" s="49"/>
      <c r="AN10" s="49"/>
      <c r="AO10" s="49"/>
      <c r="AP10" s="49"/>
      <c r="AQ10" s="49"/>
      <c r="AR10" s="49"/>
      <c r="AS10" s="49"/>
      <c r="AT10" s="45">
        <f>データ!$V$6</f>
        <v>0.34</v>
      </c>
      <c r="AU10" s="45"/>
      <c r="AV10" s="45"/>
      <c r="AW10" s="45"/>
      <c r="AX10" s="45"/>
      <c r="AY10" s="45"/>
      <c r="AZ10" s="45"/>
      <c r="BA10" s="45"/>
      <c r="BB10" s="45">
        <f>データ!$W$6</f>
        <v>3444.12</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Eb4+lZ2G9zR9vd9esTutTZxi7oze1k4AgamsyjO1lk3vzh+Gj2qQYaWtauH2opbHAM2a450A3NMeDUYpe2Siag==" saltValue="Ni4yY5nm2/OTM6nuG7gES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74055</v>
      </c>
      <c r="D6" s="33">
        <f t="shared" si="3"/>
        <v>47</v>
      </c>
      <c r="E6" s="33">
        <f t="shared" si="3"/>
        <v>1</v>
      </c>
      <c r="F6" s="33">
        <f t="shared" si="3"/>
        <v>0</v>
      </c>
      <c r="G6" s="33">
        <f t="shared" si="3"/>
        <v>0</v>
      </c>
      <c r="H6" s="33" t="str">
        <f t="shared" si="3"/>
        <v>福島県　西会津町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18.059999999999999</v>
      </c>
      <c r="Q6" s="34">
        <f t="shared" si="3"/>
        <v>4298</v>
      </c>
      <c r="R6" s="34">
        <f t="shared" si="3"/>
        <v>6558</v>
      </c>
      <c r="S6" s="34">
        <f t="shared" si="3"/>
        <v>298.18</v>
      </c>
      <c r="T6" s="34">
        <f t="shared" si="3"/>
        <v>21.99</v>
      </c>
      <c r="U6" s="34">
        <f t="shared" si="3"/>
        <v>1171</v>
      </c>
      <c r="V6" s="34">
        <f t="shared" si="3"/>
        <v>0.34</v>
      </c>
      <c r="W6" s="34">
        <f t="shared" si="3"/>
        <v>3444.12</v>
      </c>
      <c r="X6" s="35">
        <f>IF(X7="",NA(),X7)</f>
        <v>68.64</v>
      </c>
      <c r="Y6" s="35">
        <f t="shared" ref="Y6:AG6" si="4">IF(Y7="",NA(),Y7)</f>
        <v>64.08</v>
      </c>
      <c r="Z6" s="35">
        <f t="shared" si="4"/>
        <v>66.62</v>
      </c>
      <c r="AA6" s="35">
        <f t="shared" si="4"/>
        <v>68.92</v>
      </c>
      <c r="AB6" s="35">
        <f t="shared" si="4"/>
        <v>68.13</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1108.82</v>
      </c>
      <c r="BF6" s="35">
        <f t="shared" ref="BF6:BN6" si="7">IF(BF7="",NA(),BF7)</f>
        <v>1012.24</v>
      </c>
      <c r="BG6" s="35">
        <f t="shared" si="7"/>
        <v>926.66</v>
      </c>
      <c r="BH6" s="35">
        <f t="shared" si="7"/>
        <v>862.96</v>
      </c>
      <c r="BI6" s="35">
        <f t="shared" si="7"/>
        <v>791.02</v>
      </c>
      <c r="BJ6" s="35">
        <f t="shared" si="7"/>
        <v>1462.56</v>
      </c>
      <c r="BK6" s="35">
        <f t="shared" si="7"/>
        <v>1486.62</v>
      </c>
      <c r="BL6" s="35">
        <f t="shared" si="7"/>
        <v>1510.14</v>
      </c>
      <c r="BM6" s="35">
        <f t="shared" si="7"/>
        <v>1595.62</v>
      </c>
      <c r="BN6" s="35">
        <f t="shared" si="7"/>
        <v>1302.33</v>
      </c>
      <c r="BO6" s="34" t="str">
        <f>IF(BO7="","",IF(BO7="-","【-】","【"&amp;SUBSTITUTE(TEXT(BO7,"#,##0.00"),"-","△")&amp;"】"))</f>
        <v>【1,141.75】</v>
      </c>
      <c r="BP6" s="35">
        <f>IF(BP7="",NA(),BP7)</f>
        <v>35.369999999999997</v>
      </c>
      <c r="BQ6" s="35">
        <f t="shared" ref="BQ6:BY6" si="8">IF(BQ7="",NA(),BQ7)</f>
        <v>33.619999999999997</v>
      </c>
      <c r="BR6" s="35">
        <f t="shared" si="8"/>
        <v>35.26</v>
      </c>
      <c r="BS6" s="35">
        <f t="shared" si="8"/>
        <v>38.89</v>
      </c>
      <c r="BT6" s="35">
        <f t="shared" si="8"/>
        <v>37.119999999999997</v>
      </c>
      <c r="BU6" s="35">
        <f t="shared" si="8"/>
        <v>32.39</v>
      </c>
      <c r="BV6" s="35">
        <f t="shared" si="8"/>
        <v>24.39</v>
      </c>
      <c r="BW6" s="35">
        <f t="shared" si="8"/>
        <v>22.67</v>
      </c>
      <c r="BX6" s="35">
        <f t="shared" si="8"/>
        <v>37.92</v>
      </c>
      <c r="BY6" s="35">
        <f t="shared" si="8"/>
        <v>40.89</v>
      </c>
      <c r="BZ6" s="34" t="str">
        <f>IF(BZ7="","",IF(BZ7="-","【-】","【"&amp;SUBSTITUTE(TEXT(BZ7,"#,##0.00"),"-","△")&amp;"】"))</f>
        <v>【54.93】</v>
      </c>
      <c r="CA6" s="35">
        <f>IF(CA7="",NA(),CA7)</f>
        <v>771.4</v>
      </c>
      <c r="CB6" s="35">
        <f t="shared" ref="CB6:CJ6" si="9">IF(CB7="",NA(),CB7)</f>
        <v>836.59</v>
      </c>
      <c r="CC6" s="35">
        <f t="shared" si="9"/>
        <v>794.31</v>
      </c>
      <c r="CD6" s="35">
        <f t="shared" si="9"/>
        <v>716.03</v>
      </c>
      <c r="CE6" s="35">
        <f t="shared" si="9"/>
        <v>797.54</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63</v>
      </c>
      <c r="CM6" s="35">
        <f t="shared" ref="CM6:CU6" si="10">IF(CM7="",NA(),CM7)</f>
        <v>56.55</v>
      </c>
      <c r="CN6" s="35">
        <f t="shared" si="10"/>
        <v>48.44</v>
      </c>
      <c r="CO6" s="35">
        <f t="shared" si="10"/>
        <v>29.88</v>
      </c>
      <c r="CP6" s="35">
        <f t="shared" si="10"/>
        <v>38.58</v>
      </c>
      <c r="CQ6" s="35">
        <f t="shared" si="10"/>
        <v>50.49</v>
      </c>
      <c r="CR6" s="35">
        <f t="shared" si="10"/>
        <v>48.36</v>
      </c>
      <c r="CS6" s="35">
        <f t="shared" si="10"/>
        <v>48.7</v>
      </c>
      <c r="CT6" s="35">
        <f t="shared" si="10"/>
        <v>46.9</v>
      </c>
      <c r="CU6" s="35">
        <f t="shared" si="10"/>
        <v>47.95</v>
      </c>
      <c r="CV6" s="34" t="str">
        <f>IF(CV7="","",IF(CV7="-","【-】","【"&amp;SUBSTITUTE(TEXT(CV7,"#,##0.00"),"-","△")&amp;"】"))</f>
        <v>【56.91】</v>
      </c>
      <c r="CW6" s="35">
        <f>IF(CW7="",NA(),CW7)</f>
        <v>50.77</v>
      </c>
      <c r="CX6" s="35">
        <f t="shared" ref="CX6:DF6" si="11">IF(CX7="",NA(),CX7)</f>
        <v>55.17</v>
      </c>
      <c r="CY6" s="35">
        <f t="shared" si="11"/>
        <v>63.21</v>
      </c>
      <c r="CZ6" s="35">
        <f t="shared" si="11"/>
        <v>99.9</v>
      </c>
      <c r="DA6" s="35">
        <f t="shared" si="11"/>
        <v>70.86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0.15</v>
      </c>
      <c r="EF6" s="34">
        <f t="shared" si="14"/>
        <v>0</v>
      </c>
      <c r="EG6" s="35">
        <f t="shared" si="14"/>
        <v>0.31</v>
      </c>
      <c r="EH6" s="35">
        <f t="shared" si="14"/>
        <v>0.17</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74055</v>
      </c>
      <c r="D7" s="37">
        <v>47</v>
      </c>
      <c r="E7" s="37">
        <v>1</v>
      </c>
      <c r="F7" s="37">
        <v>0</v>
      </c>
      <c r="G7" s="37">
        <v>0</v>
      </c>
      <c r="H7" s="37" t="s">
        <v>108</v>
      </c>
      <c r="I7" s="37" t="s">
        <v>109</v>
      </c>
      <c r="J7" s="37" t="s">
        <v>110</v>
      </c>
      <c r="K7" s="37" t="s">
        <v>111</v>
      </c>
      <c r="L7" s="37" t="s">
        <v>112</v>
      </c>
      <c r="M7" s="37" t="s">
        <v>113</v>
      </c>
      <c r="N7" s="38" t="s">
        <v>114</v>
      </c>
      <c r="O7" s="38" t="s">
        <v>115</v>
      </c>
      <c r="P7" s="38">
        <v>18.059999999999999</v>
      </c>
      <c r="Q7" s="38">
        <v>4298</v>
      </c>
      <c r="R7" s="38">
        <v>6558</v>
      </c>
      <c r="S7" s="38">
        <v>298.18</v>
      </c>
      <c r="T7" s="38">
        <v>21.99</v>
      </c>
      <c r="U7" s="38">
        <v>1171</v>
      </c>
      <c r="V7" s="38">
        <v>0.34</v>
      </c>
      <c r="W7" s="38">
        <v>3444.12</v>
      </c>
      <c r="X7" s="38">
        <v>68.64</v>
      </c>
      <c r="Y7" s="38">
        <v>64.08</v>
      </c>
      <c r="Z7" s="38">
        <v>66.62</v>
      </c>
      <c r="AA7" s="38">
        <v>68.92</v>
      </c>
      <c r="AB7" s="38">
        <v>68.13</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1108.82</v>
      </c>
      <c r="BF7" s="38">
        <v>1012.24</v>
      </c>
      <c r="BG7" s="38">
        <v>926.66</v>
      </c>
      <c r="BH7" s="38">
        <v>862.96</v>
      </c>
      <c r="BI7" s="38">
        <v>791.02</v>
      </c>
      <c r="BJ7" s="38">
        <v>1462.56</v>
      </c>
      <c r="BK7" s="38">
        <v>1486.62</v>
      </c>
      <c r="BL7" s="38">
        <v>1510.14</v>
      </c>
      <c r="BM7" s="38">
        <v>1595.62</v>
      </c>
      <c r="BN7" s="38">
        <v>1302.33</v>
      </c>
      <c r="BO7" s="38">
        <v>1141.75</v>
      </c>
      <c r="BP7" s="38">
        <v>35.369999999999997</v>
      </c>
      <c r="BQ7" s="38">
        <v>33.619999999999997</v>
      </c>
      <c r="BR7" s="38">
        <v>35.26</v>
      </c>
      <c r="BS7" s="38">
        <v>38.89</v>
      </c>
      <c r="BT7" s="38">
        <v>37.119999999999997</v>
      </c>
      <c r="BU7" s="38">
        <v>32.39</v>
      </c>
      <c r="BV7" s="38">
        <v>24.39</v>
      </c>
      <c r="BW7" s="38">
        <v>22.67</v>
      </c>
      <c r="BX7" s="38">
        <v>37.92</v>
      </c>
      <c r="BY7" s="38">
        <v>40.89</v>
      </c>
      <c r="BZ7" s="38">
        <v>54.93</v>
      </c>
      <c r="CA7" s="38">
        <v>771.4</v>
      </c>
      <c r="CB7" s="38">
        <v>836.59</v>
      </c>
      <c r="CC7" s="38">
        <v>794.31</v>
      </c>
      <c r="CD7" s="38">
        <v>716.03</v>
      </c>
      <c r="CE7" s="38">
        <v>797.54</v>
      </c>
      <c r="CF7" s="38">
        <v>530.83000000000004</v>
      </c>
      <c r="CG7" s="38">
        <v>734.18</v>
      </c>
      <c r="CH7" s="38">
        <v>789.62</v>
      </c>
      <c r="CI7" s="38">
        <v>423.18</v>
      </c>
      <c r="CJ7" s="38">
        <v>383.2</v>
      </c>
      <c r="CK7" s="38">
        <v>292.18</v>
      </c>
      <c r="CL7" s="38">
        <v>63</v>
      </c>
      <c r="CM7" s="38">
        <v>56.55</v>
      </c>
      <c r="CN7" s="38">
        <v>48.44</v>
      </c>
      <c r="CO7" s="38">
        <v>29.88</v>
      </c>
      <c r="CP7" s="38">
        <v>38.58</v>
      </c>
      <c r="CQ7" s="38">
        <v>50.49</v>
      </c>
      <c r="CR7" s="38">
        <v>48.36</v>
      </c>
      <c r="CS7" s="38">
        <v>48.7</v>
      </c>
      <c r="CT7" s="38">
        <v>46.9</v>
      </c>
      <c r="CU7" s="38">
        <v>47.95</v>
      </c>
      <c r="CV7" s="38">
        <v>56.91</v>
      </c>
      <c r="CW7" s="38">
        <v>50.77</v>
      </c>
      <c r="CX7" s="38">
        <v>55.17</v>
      </c>
      <c r="CY7" s="38">
        <v>63.21</v>
      </c>
      <c r="CZ7" s="38">
        <v>99.9</v>
      </c>
      <c r="DA7" s="38">
        <v>70.86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0.15</v>
      </c>
      <c r="EF7" s="38">
        <v>0</v>
      </c>
      <c r="EG7" s="38">
        <v>0.31</v>
      </c>
      <c r="EH7" s="38">
        <v>0.17</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2019-01-21T00:39:40Z</cp:lastPrinted>
  <dcterms:created xsi:type="dcterms:W3CDTF">2018-12-03T08:42:08Z</dcterms:created>
  <dcterms:modified xsi:type="dcterms:W3CDTF">2019-01-23T00:12:06Z</dcterms:modified>
  <cp:category/>
</cp:coreProperties>
</file>