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001\rprofiles$\shujimatsumoto\デスクトップ\"/>
    </mc:Choice>
  </mc:AlternateContent>
  <workbookProtection workbookPassword="B319" lockStructure="1"/>
  <bookViews>
    <workbookView xWindow="0" yWindow="0" windowWidth="24000" windowHeight="97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L8" i="4"/>
  <c r="I8" i="4"/>
  <c r="B8" i="4"/>
  <c r="C10" i="5" l="1"/>
  <c r="D10" i="5"/>
  <c r="E10" i="5"/>
  <c r="B10" i="5"/>
</calcChain>
</file>

<file path=xl/sharedStrings.xml><?xml version="1.0" encoding="utf-8"?>
<sst xmlns="http://schemas.openxmlformats.org/spreadsheetml/2006/main" count="292" uniqueCount="126">
  <si>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</si>
  <si>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</si>
  <si>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</si>
  <si>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</si>
  <si>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</si>
  <si>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</si>
  <si>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</si>
  <si>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</si>
  <si>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</si>
  <si>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</si>
  <si>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</si>
  <si>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</si>
  <si>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</si>
  <si>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</si>
  <si>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</si>
  <si>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</si>
  <si>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</si>
  <si>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</si>
  <si>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</si>
  <si>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</si>
  <si>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</si>
  <si>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</si>
  <si>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</si>
  <si>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</si>
  <si>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</si>
  <si>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</si>
  <si>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</si>
  <si>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</si>
  <si>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</si>
  <si>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</si>
  <si>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</si>
  <si>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</si>
  <si>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</si>
  <si>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</si>
  <si>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</si>
  <si>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</si>
  <si>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</si>
  <si>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</si>
  <si>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</si>
  <si>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</si>
  <si>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</si>
  <si>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</si>
  <si>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</si>
  <si>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</si>
  <si>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</si>
  <si>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</si>
  <si>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</si>
  <si>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</si>
  <si>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</si>
  <si>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</si>
  <si>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</si>
  <si>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</si>
  <si>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</si>
  <si>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</si>
  <si>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</si>
  <si>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</si>
  <si>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</si>
  <si>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</si>
  <si>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</si>
  <si>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</si>
  <si>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</si>
  <si>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</si>
  <si>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</si>
  <si>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</si>
  <si>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</si>
  <si>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</si>
  <si>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</si>
  <si>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</si>
  <si>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</si>
  <si>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</si>
  <si>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</si>
  <si>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</si>
  <si>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</si>
  <si>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</si>
  <si>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</si>
  <si>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</si>
  <si>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</si>
  <si>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</si>
  <si>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</si>
  <si>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</si>
  <si>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</si>
  <si>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</si>
  <si>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</si>
  <si>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</si>
  <si>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</si>
  <si>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</si>
  <si>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</si>
  <si>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</si>
  <si>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</si>
  <si>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</si>
  <si>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</si>
  <si>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</si>
  <si>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</si>
  <si>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</si>
  <si>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</si>
  <si>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</si>
  <si>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</si>
  <si>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</si>
  <si>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</si>
  <si>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</si>
  <si>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</si>
  <si>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</si>
  <si>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</si>
  <si>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</si>
  <si>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</si>
  <si>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</si>
  <si>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</si>
  <si>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</si>
  <si>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</si>
  <si>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</si>
  <si>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広野町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</si>
  <si>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</si>
  <si>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</si>
  <si>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</si>
  <si>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</si>
  <si>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</si>
  <si>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</si>
  <si>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</si>
  <si>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</si>
  <si>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</si>
  <si>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</si>
  <si>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</si>
  <si>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</si>
  <si>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収益的収支比率は、100％未満であることから、使用料収入や一般会計からの繰入金（公費負担分）のみでは維持管理費と企業債償還金を賄えていない状況です。
　企業債残高対事業規模比率は、類似団体及び全国の平均値を上回っていますが、今後は企業債残高が減少して行く見通しであることから、同比率についても減少していくものと考えられます。
　経費回収率は、100％未満であることから、使用料収入のみでは汚水処理に係る費用を賄えていない状況です。
　汚水処理原価は、類似団体及び全国の平均値を下回っていることから、有収水量1㎥あたりの汚水処理費用が割安となっていることを示しています。
　施設利用率は、類似団体及び全国の平均値を上回っており、水洗化率が100％となっていないことを考慮すると、良好であると言えます。
　水洗化率は、類似団体及び全国の平均値を上回っているが、今後も水洗化率向上に努めます。　</t>
    <rPh sb="1" eb="4">
      <t>シュウエキテキ</t>
    </rPh>
    <rPh sb="4" eb="6">
      <t>シュウシ</t>
    </rPh>
    <rPh sb="6" eb="8">
      <t>ヒリツ</t>
    </rPh>
    <rPh sb="14" eb="16">
      <t>ミマン</t>
    </rPh>
    <rPh sb="24" eb="27">
      <t>シヨウリョウ</t>
    </rPh>
    <rPh sb="27" eb="29">
      <t>シュウニュウ</t>
    </rPh>
    <rPh sb="30" eb="32">
      <t>イッパン</t>
    </rPh>
    <rPh sb="32" eb="34">
      <t>カイケイ</t>
    </rPh>
    <rPh sb="37" eb="39">
      <t>クリイレ</t>
    </rPh>
    <rPh sb="39" eb="40">
      <t>キン</t>
    </rPh>
    <rPh sb="41" eb="43">
      <t>コウヒ</t>
    </rPh>
    <rPh sb="43" eb="45">
      <t>フタン</t>
    </rPh>
    <rPh sb="45" eb="46">
      <t>ブン</t>
    </rPh>
    <rPh sb="51" eb="53">
      <t>イジ</t>
    </rPh>
    <rPh sb="53" eb="56">
      <t>カンリヒ</t>
    </rPh>
    <rPh sb="57" eb="59">
      <t>キギョウ</t>
    </rPh>
    <rPh sb="59" eb="60">
      <t>サイ</t>
    </rPh>
    <rPh sb="60" eb="63">
      <t>ショウカンキン</t>
    </rPh>
    <rPh sb="64" eb="65">
      <t>マカナ</t>
    </rPh>
    <rPh sb="70" eb="72">
      <t>ジョウキョウ</t>
    </rPh>
    <rPh sb="77" eb="79">
      <t>キギョウ</t>
    </rPh>
    <rPh sb="79" eb="80">
      <t>サイ</t>
    </rPh>
    <rPh sb="80" eb="82">
      <t>ザンダカ</t>
    </rPh>
    <rPh sb="82" eb="83">
      <t>タイ</t>
    </rPh>
    <rPh sb="83" eb="85">
      <t>ジギョウ</t>
    </rPh>
    <rPh sb="85" eb="87">
      <t>キボ</t>
    </rPh>
    <rPh sb="87" eb="89">
      <t>ヒリツ</t>
    </rPh>
    <rPh sb="91" eb="93">
      <t>ルイジ</t>
    </rPh>
    <rPh sb="93" eb="95">
      <t>ダンタイ</t>
    </rPh>
    <rPh sb="95" eb="96">
      <t>オヨ</t>
    </rPh>
    <rPh sb="97" eb="99">
      <t>ゼンコク</t>
    </rPh>
    <rPh sb="100" eb="102">
      <t>ヘイキン</t>
    </rPh>
    <rPh sb="102" eb="103">
      <t>チ</t>
    </rPh>
    <rPh sb="104" eb="106">
      <t>ウワマワ</t>
    </rPh>
    <rPh sb="113" eb="115">
      <t>コンゴ</t>
    </rPh>
    <rPh sb="116" eb="118">
      <t>キギョウ</t>
    </rPh>
    <rPh sb="118" eb="119">
      <t>サイ</t>
    </rPh>
    <rPh sb="119" eb="121">
      <t>ザンダカ</t>
    </rPh>
    <rPh sb="122" eb="124">
      <t>ゲンショウ</t>
    </rPh>
    <rPh sb="126" eb="127">
      <t>イ</t>
    </rPh>
    <rPh sb="128" eb="130">
      <t>ミトオ</t>
    </rPh>
    <rPh sb="139" eb="140">
      <t>ドウ</t>
    </rPh>
    <rPh sb="140" eb="142">
      <t>ヒリツ</t>
    </rPh>
    <rPh sb="147" eb="149">
      <t>ゲンショウ</t>
    </rPh>
    <rPh sb="156" eb="157">
      <t>カンガ</t>
    </rPh>
    <rPh sb="165" eb="167">
      <t>ケイヒ</t>
    </rPh>
    <rPh sb="167" eb="169">
      <t>カイシュウ</t>
    </rPh>
    <rPh sb="169" eb="170">
      <t>リツ</t>
    </rPh>
    <rPh sb="176" eb="178">
      <t>ミマン</t>
    </rPh>
    <rPh sb="186" eb="189">
      <t>シヨウリョウ</t>
    </rPh>
    <rPh sb="189" eb="191">
      <t>シュウニュウ</t>
    </rPh>
    <rPh sb="195" eb="197">
      <t>オスイ</t>
    </rPh>
    <rPh sb="197" eb="199">
      <t>ショリ</t>
    </rPh>
    <rPh sb="200" eb="201">
      <t>カカ</t>
    </rPh>
    <rPh sb="202" eb="204">
      <t>ヒヨウ</t>
    </rPh>
    <rPh sb="205" eb="206">
      <t>マカナ</t>
    </rPh>
    <rPh sb="211" eb="213">
      <t>ジョウキョウ</t>
    </rPh>
    <rPh sb="218" eb="220">
      <t>オスイ</t>
    </rPh>
    <rPh sb="220" eb="222">
      <t>ショリ</t>
    </rPh>
    <rPh sb="222" eb="224">
      <t>ゲンカ</t>
    </rPh>
    <rPh sb="226" eb="228">
      <t>ルイジ</t>
    </rPh>
    <rPh sb="228" eb="230">
      <t>ダンタイ</t>
    </rPh>
    <rPh sb="230" eb="231">
      <t>オヨ</t>
    </rPh>
    <rPh sb="232" eb="234">
      <t>ゼンコク</t>
    </rPh>
    <rPh sb="235" eb="238">
      <t>ヘイキンチ</t>
    </rPh>
    <rPh sb="250" eb="252">
      <t>ユウシュウ</t>
    </rPh>
    <rPh sb="252" eb="254">
      <t>スイリョウ</t>
    </rPh>
    <rPh sb="260" eb="262">
      <t>オスイ</t>
    </rPh>
    <rPh sb="262" eb="264">
      <t>ショリ</t>
    </rPh>
    <rPh sb="264" eb="266">
      <t>ヒヨウ</t>
    </rPh>
    <rPh sb="278" eb="279">
      <t>シメ</t>
    </rPh>
    <rPh sb="287" eb="289">
      <t>シセツ</t>
    </rPh>
    <rPh sb="289" eb="291">
      <t>リヨウ</t>
    </rPh>
    <rPh sb="291" eb="292">
      <t>リツ</t>
    </rPh>
    <rPh sb="294" eb="296">
      <t>ルイジ</t>
    </rPh>
    <rPh sb="296" eb="298">
      <t>ダンタイ</t>
    </rPh>
    <rPh sb="298" eb="299">
      <t>オヨ</t>
    </rPh>
    <rPh sb="300" eb="302">
      <t>ゼンコク</t>
    </rPh>
    <rPh sb="303" eb="306">
      <t>ヘイキンチ</t>
    </rPh>
    <rPh sb="307" eb="309">
      <t>ウワマワ</t>
    </rPh>
    <rPh sb="314" eb="317">
      <t>スイセンカ</t>
    </rPh>
    <rPh sb="317" eb="318">
      <t>リツ</t>
    </rPh>
    <rPh sb="333" eb="335">
      <t>コウリョ</t>
    </rPh>
    <rPh sb="339" eb="341">
      <t>リョウコウ</t>
    </rPh>
    <rPh sb="345" eb="346">
      <t>イ</t>
    </rPh>
    <rPh sb="352" eb="355">
      <t>スイセンカ</t>
    </rPh>
    <rPh sb="355" eb="356">
      <t>リツ</t>
    </rPh>
    <rPh sb="358" eb="360">
      <t>ルイジ</t>
    </rPh>
    <rPh sb="360" eb="362">
      <t>ダンタイ</t>
    </rPh>
    <rPh sb="362" eb="363">
      <t>オヨ</t>
    </rPh>
    <rPh sb="364" eb="366">
      <t>ゼンコク</t>
    </rPh>
    <rPh sb="367" eb="370">
      <t>ヘイキンチ</t>
    </rPh>
    <rPh sb="379" eb="381">
      <t>コンゴ</t>
    </rPh>
    <rPh sb="382" eb="384">
      <t>スイセン</t>
    </rPh>
    <rPh sb="384" eb="385">
      <t>カ</t>
    </rPh>
    <rPh sb="385" eb="386">
      <t>リツ</t>
    </rPh>
    <rPh sb="386" eb="388">
      <t>コウジョウ</t>
    </rPh>
    <rPh sb="389" eb="390">
      <t>ツト</t>
    </rPh>
    <phoneticPr fontId="7"/>
  </si>
  <si>
    <t xml:space="preserve">　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rPh sb="1" eb="3">
      <t>トウチョウ</t>
    </rPh>
    <rPh sb="16" eb="18">
      <t>ヘイセイ</t>
    </rPh>
    <rPh sb="19" eb="20">
      <t>ネン</t>
    </rPh>
    <rPh sb="21" eb="23">
      <t>ジギョウ</t>
    </rPh>
    <rPh sb="24" eb="26">
      <t>チャクシュ</t>
    </rPh>
    <rPh sb="27" eb="29">
      <t>ヘイセイ</t>
    </rPh>
    <rPh sb="33" eb="35">
      <t>キョウヨウ</t>
    </rPh>
    <rPh sb="35" eb="37">
      <t>カイシ</t>
    </rPh>
    <rPh sb="81" eb="82">
      <t>カン</t>
    </rPh>
    <rPh sb="82" eb="83">
      <t>キョ</t>
    </rPh>
    <rPh sb="84" eb="86">
      <t>コウシン</t>
    </rPh>
    <rPh sb="87" eb="90">
      <t>ロウキュウカ</t>
    </rPh>
    <rPh sb="90" eb="92">
      <t>タイサク</t>
    </rPh>
    <rPh sb="93" eb="95">
      <t>ジッシ</t>
    </rPh>
    <rPh sb="95" eb="97">
      <t>ジョウキョウ</t>
    </rPh>
    <rPh sb="103" eb="105">
      <t>ヒョウジュン</t>
    </rPh>
    <rPh sb="105" eb="107">
      <t>タイヨウ</t>
    </rPh>
    <rPh sb="107" eb="109">
      <t>ネンスウ</t>
    </rPh>
    <rPh sb="111" eb="112">
      <t>ネン</t>
    </rPh>
    <rPh sb="117" eb="118">
      <t>カン</t>
    </rPh>
    <rPh sb="118" eb="119">
      <t>キョ</t>
    </rPh>
    <rPh sb="120" eb="122">
      <t>カイゼン</t>
    </rPh>
    <rPh sb="123" eb="125">
      <t>ジッシ</t>
    </rPh>
    <rPh sb="130" eb="132">
      <t>ジョウキョウ</t>
    </rPh>
    <rPh sb="137" eb="139">
      <t>コンゴ</t>
    </rPh>
    <rPh sb="140" eb="141">
      <t>カン</t>
    </rPh>
    <rPh sb="141" eb="142">
      <t>キョ</t>
    </rPh>
    <rPh sb="143" eb="145">
      <t>コウシン</t>
    </rPh>
    <phoneticPr fontId="7"/>
  </si>
  <si>
    <t>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10" eb="12">
      <t>ジギョウ</t>
    </rPh>
    <rPh sb="18" eb="20">
      <t>ゲンジョウ</t>
    </rPh>
    <rPh sb="40" eb="42">
      <t>シタマワ</t>
    </rPh>
    <rPh sb="51" eb="53">
      <t>ショウライ</t>
    </rPh>
    <rPh sb="54" eb="56">
      <t>ジンコウ</t>
    </rPh>
    <rPh sb="56" eb="58">
      <t>スイケイ</t>
    </rPh>
    <rPh sb="59" eb="61">
      <t>ショリ</t>
    </rPh>
    <rPh sb="61" eb="63">
      <t>スイリョウ</t>
    </rPh>
    <rPh sb="63" eb="64">
      <t>ベツ</t>
    </rPh>
    <rPh sb="65" eb="67">
      <t>ジンコウ</t>
    </rPh>
    <rPh sb="67" eb="69">
      <t>ワリアイ</t>
    </rPh>
    <rPh sb="70" eb="72">
      <t>セッスイ</t>
    </rPh>
    <rPh sb="72" eb="74">
      <t>ケイコウ</t>
    </rPh>
    <rPh sb="75" eb="77">
      <t>コウリョ</t>
    </rPh>
    <rPh sb="79" eb="81">
      <t>テキセツ</t>
    </rPh>
    <rPh sb="82" eb="85">
      <t>シヨウリョウ</t>
    </rPh>
    <rPh sb="86" eb="88">
      <t>セッテイ</t>
    </rPh>
    <rPh sb="88" eb="89">
      <t>オヨ</t>
    </rPh>
    <rPh sb="90" eb="93">
      <t>スイセンカ</t>
    </rPh>
    <rPh sb="93" eb="94">
      <t>リツ</t>
    </rPh>
    <rPh sb="95" eb="97">
      <t>コウジョウ</t>
    </rPh>
    <rPh sb="100" eb="102">
      <t>リョウキン</t>
    </rPh>
    <rPh sb="102" eb="104">
      <t>シュウニュウ</t>
    </rPh>
    <rPh sb="105" eb="107">
      <t>ゾウカ</t>
    </rPh>
    <rPh sb="108" eb="109">
      <t>ハカ</t>
    </rPh>
    <rPh sb="126" eb="128">
      <t>テキセツ</t>
    </rPh>
    <rPh sb="129" eb="131">
      <t>シセツ</t>
    </rPh>
    <rPh sb="132" eb="134">
      <t>イジ</t>
    </rPh>
    <rPh sb="134" eb="136">
      <t>カンリ</t>
    </rPh>
    <rPh sb="137" eb="138">
      <t>トオ</t>
    </rPh>
    <rPh sb="141" eb="143">
      <t>オスイ</t>
    </rPh>
    <rPh sb="143" eb="145">
      <t>ショリ</t>
    </rPh>
    <rPh sb="145" eb="147">
      <t>ヒヨウ</t>
    </rPh>
    <rPh sb="148" eb="150">
      <t>サクゲン</t>
    </rPh>
    <rPh sb="151" eb="152">
      <t>ハカ</t>
    </rPh>
    <rPh sb="156" eb="158">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</si>
</sst>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517219008"/>
        <c:axId val="51722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ser>
        <c:dLbls>
          <c:showLegendKey val="0"/>
          <c:showVal val="0"/>
          <c:showCatName val="0"/>
          <c:showSerName val="0"/>
          <c:showPercent val="0"/>
          <c:showBubbleSize val="0"/>
        </c:dLbls>
        <c:marker val="1"/>
        <c:smooth val="0"/>
        <c:axId val="517219008"/>
        <c:axId val="517222928"/>
      </c:lineChart>
      <c:dateAx>
        <c:axId val="517219008"/>
        <c:scaling>
          <c:orientation val="minMax"/>
        </c:scaling>
        <c:delete val="1"/>
        <c:axPos val="b"/>
        <c:numFmt formatCode="ge" sourceLinked="1"/>
        <c:majorTickMark val="none"/>
        <c:minorTickMark val="none"/>
        <c:tickLblPos val="none"/>
        <c:crossAx val="517222928"/>
        <c:crosses val="autoZero"/>
        <c:auto val="1"/>
        <c:lblOffset val="100"/>
        <c:baseTimeUnit val="years"/>
      </c:dateAx>
      <c:valAx>
        <c:axId val="51722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100</c:v>
                </c:pt>
              </c:numCache>
            </c:numRef>
          </c:val>
        </c:ser>
        <c:dLbls>
          <c:showLegendKey val="0"/>
          <c:showVal val="0"/>
          <c:showCatName val="0"/>
          <c:showSerName val="0"/>
          <c:showPercent val="0"/>
          <c:showBubbleSize val="0"/>
        </c:dLbls>
        <c:gapWidth val="150"/>
        <c:axId val="520010688"/>
        <c:axId val="52001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ser>
        <c:dLbls>
          <c:showLegendKey val="0"/>
          <c:showVal val="0"/>
          <c:showCatName val="0"/>
          <c:showSerName val="0"/>
          <c:showPercent val="0"/>
          <c:showBubbleSize val="0"/>
        </c:dLbls>
        <c:marker val="1"/>
        <c:smooth val="0"/>
        <c:axId val="520010688"/>
        <c:axId val="520011080"/>
      </c:lineChart>
      <c:dateAx>
        <c:axId val="520010688"/>
        <c:scaling>
          <c:orientation val="minMax"/>
        </c:scaling>
        <c:delete val="1"/>
        <c:axPos val="b"/>
        <c:numFmt formatCode="ge" sourceLinked="1"/>
        <c:majorTickMark val="none"/>
        <c:minorTickMark val="none"/>
        <c:tickLblPos val="none"/>
        <c:crossAx val="520011080"/>
        <c:crosses val="autoZero"/>
        <c:auto val="1"/>
        <c:lblOffset val="100"/>
        <c:baseTimeUnit val="years"/>
      </c:dateAx>
      <c:valAx>
        <c:axId val="52001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01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88.74</c:v>
                </c:pt>
              </c:numCache>
            </c:numRef>
          </c:val>
        </c:ser>
        <c:dLbls>
          <c:showLegendKey val="0"/>
          <c:showVal val="0"/>
          <c:showCatName val="0"/>
          <c:showSerName val="0"/>
          <c:showPercent val="0"/>
          <c:showBubbleSize val="0"/>
        </c:dLbls>
        <c:gapWidth val="150"/>
        <c:axId val="520012256"/>
        <c:axId val="51634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ser>
        <c:dLbls>
          <c:showLegendKey val="0"/>
          <c:showVal val="0"/>
          <c:showCatName val="0"/>
          <c:showSerName val="0"/>
          <c:showPercent val="0"/>
          <c:showBubbleSize val="0"/>
        </c:dLbls>
        <c:marker val="1"/>
        <c:smooth val="0"/>
        <c:axId val="520012256"/>
        <c:axId val="516349200"/>
      </c:lineChart>
      <c:dateAx>
        <c:axId val="520012256"/>
        <c:scaling>
          <c:orientation val="minMax"/>
        </c:scaling>
        <c:delete val="1"/>
        <c:axPos val="b"/>
        <c:numFmt formatCode="ge" sourceLinked="1"/>
        <c:majorTickMark val="none"/>
        <c:minorTickMark val="none"/>
        <c:tickLblPos val="none"/>
        <c:crossAx val="516349200"/>
        <c:crosses val="autoZero"/>
        <c:auto val="1"/>
        <c:lblOffset val="100"/>
        <c:baseTimeUnit val="years"/>
      </c:dateAx>
      <c:valAx>
        <c:axId val="51634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0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97.97</c:v>
                </c:pt>
              </c:numCache>
            </c:numRef>
          </c:val>
        </c:ser>
        <c:dLbls>
          <c:showLegendKey val="0"/>
          <c:showVal val="0"/>
          <c:showCatName val="0"/>
          <c:showSerName val="0"/>
          <c:showPercent val="0"/>
          <c:showBubbleSize val="0"/>
        </c:dLbls>
        <c:gapWidth val="150"/>
        <c:axId val="517230376"/>
        <c:axId val="5172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7230376"/>
        <c:axId val="517229984"/>
      </c:lineChart>
      <c:dateAx>
        <c:axId val="517230376"/>
        <c:scaling>
          <c:orientation val="minMax"/>
        </c:scaling>
        <c:delete val="1"/>
        <c:axPos val="b"/>
        <c:numFmt formatCode="ge" sourceLinked="1"/>
        <c:majorTickMark val="none"/>
        <c:minorTickMark val="none"/>
        <c:tickLblPos val="none"/>
        <c:crossAx val="517229984"/>
        <c:crosses val="autoZero"/>
        <c:auto val="1"/>
        <c:lblOffset val="100"/>
        <c:baseTimeUnit val="years"/>
      </c:dateAx>
      <c:valAx>
        <c:axId val="5172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3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7220184"/>
        <c:axId val="51722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7220184"/>
        <c:axId val="517225672"/>
      </c:lineChart>
      <c:dateAx>
        <c:axId val="517220184"/>
        <c:scaling>
          <c:orientation val="minMax"/>
        </c:scaling>
        <c:delete val="1"/>
        <c:axPos val="b"/>
        <c:numFmt formatCode="ge" sourceLinked="1"/>
        <c:majorTickMark val="none"/>
        <c:minorTickMark val="none"/>
        <c:tickLblPos val="none"/>
        <c:crossAx val="517225672"/>
        <c:crosses val="autoZero"/>
        <c:auto val="1"/>
        <c:lblOffset val="100"/>
        <c:baseTimeUnit val="years"/>
      </c:dateAx>
      <c:valAx>
        <c:axId val="51722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2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7227632"/>
        <c:axId val="5172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7227632"/>
        <c:axId val="517222144"/>
      </c:lineChart>
      <c:dateAx>
        <c:axId val="517227632"/>
        <c:scaling>
          <c:orientation val="minMax"/>
        </c:scaling>
        <c:delete val="1"/>
        <c:axPos val="b"/>
        <c:numFmt formatCode="ge" sourceLinked="1"/>
        <c:majorTickMark val="none"/>
        <c:minorTickMark val="none"/>
        <c:tickLblPos val="none"/>
        <c:crossAx val="517222144"/>
        <c:crosses val="autoZero"/>
        <c:auto val="1"/>
        <c:lblOffset val="100"/>
        <c:baseTimeUnit val="years"/>
      </c:dateAx>
      <c:valAx>
        <c:axId val="5172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2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7223712"/>
        <c:axId val="5172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7223712"/>
        <c:axId val="517217440"/>
      </c:lineChart>
      <c:dateAx>
        <c:axId val="517223712"/>
        <c:scaling>
          <c:orientation val="minMax"/>
        </c:scaling>
        <c:delete val="1"/>
        <c:axPos val="b"/>
        <c:numFmt formatCode="ge" sourceLinked="1"/>
        <c:majorTickMark val="none"/>
        <c:minorTickMark val="none"/>
        <c:tickLblPos val="none"/>
        <c:crossAx val="517217440"/>
        <c:crosses val="autoZero"/>
        <c:auto val="1"/>
        <c:lblOffset val="100"/>
        <c:baseTimeUnit val="years"/>
      </c:dateAx>
      <c:valAx>
        <c:axId val="5172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7217832"/>
        <c:axId val="5172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7217832"/>
        <c:axId val="517215872"/>
      </c:lineChart>
      <c:dateAx>
        <c:axId val="517217832"/>
        <c:scaling>
          <c:orientation val="minMax"/>
        </c:scaling>
        <c:delete val="1"/>
        <c:axPos val="b"/>
        <c:numFmt formatCode="ge" sourceLinked="1"/>
        <c:majorTickMark val="none"/>
        <c:minorTickMark val="none"/>
        <c:tickLblPos val="none"/>
        <c:crossAx val="517215872"/>
        <c:crosses val="autoZero"/>
        <c:auto val="1"/>
        <c:lblOffset val="100"/>
        <c:baseTimeUnit val="years"/>
      </c:dateAx>
      <c:valAx>
        <c:axId val="5172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1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6990.67</c:v>
                </c:pt>
              </c:numCache>
            </c:numRef>
          </c:val>
        </c:ser>
        <c:dLbls>
          <c:showLegendKey val="0"/>
          <c:showVal val="0"/>
          <c:showCatName val="0"/>
          <c:showSerName val="0"/>
          <c:showPercent val="0"/>
          <c:showBubbleSize val="0"/>
        </c:dLbls>
        <c:gapWidth val="150"/>
        <c:axId val="520005984"/>
        <c:axId val="52000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ser>
        <c:dLbls>
          <c:showLegendKey val="0"/>
          <c:showVal val="0"/>
          <c:showCatName val="0"/>
          <c:showSerName val="0"/>
          <c:showPercent val="0"/>
          <c:showBubbleSize val="0"/>
        </c:dLbls>
        <c:marker val="1"/>
        <c:smooth val="0"/>
        <c:axId val="520005984"/>
        <c:axId val="520006376"/>
      </c:lineChart>
      <c:dateAx>
        <c:axId val="520005984"/>
        <c:scaling>
          <c:orientation val="minMax"/>
        </c:scaling>
        <c:delete val="1"/>
        <c:axPos val="b"/>
        <c:numFmt formatCode="ge" sourceLinked="1"/>
        <c:majorTickMark val="none"/>
        <c:minorTickMark val="none"/>
        <c:tickLblPos val="none"/>
        <c:crossAx val="520006376"/>
        <c:crosses val="autoZero"/>
        <c:auto val="1"/>
        <c:lblOffset val="100"/>
        <c:baseTimeUnit val="years"/>
      </c:dateAx>
      <c:valAx>
        <c:axId val="52000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0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64.22</c:v>
                </c:pt>
              </c:numCache>
            </c:numRef>
          </c:val>
        </c:ser>
        <c:dLbls>
          <c:showLegendKey val="0"/>
          <c:showVal val="0"/>
          <c:showCatName val="0"/>
          <c:showSerName val="0"/>
          <c:showPercent val="0"/>
          <c:showBubbleSize val="0"/>
        </c:dLbls>
        <c:gapWidth val="150"/>
        <c:axId val="520007552"/>
        <c:axId val="52000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ser>
        <c:dLbls>
          <c:showLegendKey val="0"/>
          <c:showVal val="0"/>
          <c:showCatName val="0"/>
          <c:showSerName val="0"/>
          <c:showPercent val="0"/>
          <c:showBubbleSize val="0"/>
        </c:dLbls>
        <c:marker val="1"/>
        <c:smooth val="0"/>
        <c:axId val="520007552"/>
        <c:axId val="520007944"/>
      </c:lineChart>
      <c:dateAx>
        <c:axId val="520007552"/>
        <c:scaling>
          <c:orientation val="minMax"/>
        </c:scaling>
        <c:delete val="1"/>
        <c:axPos val="b"/>
        <c:numFmt formatCode="ge" sourceLinked="1"/>
        <c:majorTickMark val="none"/>
        <c:minorTickMark val="none"/>
        <c:tickLblPos val="none"/>
        <c:crossAx val="520007944"/>
        <c:crosses val="autoZero"/>
        <c:auto val="1"/>
        <c:lblOffset val="100"/>
        <c:baseTimeUnit val="years"/>
      </c:dateAx>
      <c:valAx>
        <c:axId val="52000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0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190.04</c:v>
                </c:pt>
              </c:numCache>
            </c:numRef>
          </c:val>
        </c:ser>
        <c:dLbls>
          <c:showLegendKey val="0"/>
          <c:showVal val="0"/>
          <c:showCatName val="0"/>
          <c:showSerName val="0"/>
          <c:showPercent val="0"/>
          <c:showBubbleSize val="0"/>
        </c:dLbls>
        <c:gapWidth val="150"/>
        <c:axId val="520009120"/>
        <c:axId val="52000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ser>
        <c:dLbls>
          <c:showLegendKey val="0"/>
          <c:showVal val="0"/>
          <c:showCatName val="0"/>
          <c:showSerName val="0"/>
          <c:showPercent val="0"/>
          <c:showBubbleSize val="0"/>
        </c:dLbls>
        <c:marker val="1"/>
        <c:smooth val="0"/>
        <c:axId val="520009120"/>
        <c:axId val="520009512"/>
      </c:lineChart>
      <c:dateAx>
        <c:axId val="520009120"/>
        <c:scaling>
          <c:orientation val="minMax"/>
        </c:scaling>
        <c:delete val="1"/>
        <c:axPos val="b"/>
        <c:numFmt formatCode="ge" sourceLinked="1"/>
        <c:majorTickMark val="none"/>
        <c:minorTickMark val="none"/>
        <c:tickLblPos val="none"/>
        <c:crossAx val="520009512"/>
        <c:crosses val="autoZero"/>
        <c:auto val="1"/>
        <c:lblOffset val="100"/>
        <c:baseTimeUnit val="years"/>
      </c:dateAx>
      <c:valAx>
        <c:axId val="52000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0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0" zoomScale="75" zoomScaleNormal="75"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69" t="str">
        <f>データ!H6</f>
        <v>福島県　広野町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4"/>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4"/>
      <c r="BK7" s="4"/>
      <c r="BL7" s="5" t="s">
        <v>9</v>
      </c>
      <c r="BM7" s="6"/>
      <c r="BN7" s="6"/>
      <c r="BO7" s="6"/>
      <c r="BP7" s="6"/>
      <c r="BQ7" s="6"/>
      <c r="BR7" s="6"/>
      <c r="BS7" s="6"/>
      <c r="BT7" s="6"/>
      <c r="BU7" s="6"/>
      <c r="BV7" s="6"/>
      <c r="BW7" s="6"/>
      <c r="BX7" s="6"/>
      <c r="BY7" s="7"/>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
        <v>122</v>
      </c>
      <c r="AE8" s="67"/>
      <c r="AF8" s="67"/>
      <c r="AG8" s="67"/>
      <c r="AH8" s="67"/>
      <c r="AI8" s="67"/>
      <c r="AJ8" s="67"/>
      <c r="AK8" s="4"/>
      <c r="AL8" s="63">
        <f>データ!S6</f>
        <v>5033</v>
      </c>
      <c r="AM8" s="63"/>
      <c r="AN8" s="63"/>
      <c r="AO8" s="63"/>
      <c r="AP8" s="63"/>
      <c r="AQ8" s="63"/>
      <c r="AR8" s="63"/>
      <c r="AS8" s="63"/>
      <c r="AT8" s="62">
        <f>データ!T6</f>
        <v>58.69</v>
      </c>
      <c r="AU8" s="62"/>
      <c r="AV8" s="62"/>
      <c r="AW8" s="62"/>
      <c r="AX8" s="62"/>
      <c r="AY8" s="62"/>
      <c r="AZ8" s="62"/>
      <c r="BA8" s="62"/>
      <c r="BB8" s="62">
        <f>データ!U6</f>
        <v>85.76</v>
      </c>
      <c r="BC8" s="62"/>
      <c r="BD8" s="62"/>
      <c r="BE8" s="62"/>
      <c r="BF8" s="62"/>
      <c r="BG8" s="62"/>
      <c r="BH8" s="62"/>
      <c r="BI8" s="62"/>
      <c r="BJ8" s="4"/>
      <c r="BK8" s="4"/>
      <c r="BL8" s="64" t="s">
        <v>10</v>
      </c>
      <c r="BM8" s="65"/>
      <c r="BN8" s="8" t="s">
        <v>11</v>
      </c>
      <c r="BO8" s="9"/>
      <c r="BP8" s="9"/>
      <c r="BQ8" s="9"/>
      <c r="BR8" s="9"/>
      <c r="BS8" s="9"/>
      <c r="BT8" s="9"/>
      <c r="BU8" s="9"/>
      <c r="BV8" s="9"/>
      <c r="BW8" s="9"/>
      <c r="BX8" s="9"/>
      <c r="BY8" s="10"/>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4"/>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4"/>
      <c r="BK9" s="4"/>
      <c r="BL9" s="60" t="s">
        <v>20</v>
      </c>
      <c r="BM9" s="61"/>
      <c r="BN9" s="11" t="s">
        <v>21</v>
      </c>
      <c r="BO9" s="12"/>
      <c r="BP9" s="12"/>
      <c r="BQ9" s="12"/>
      <c r="BR9" s="12"/>
      <c r="BS9" s="12"/>
      <c r="BT9" s="12"/>
      <c r="BU9" s="12"/>
      <c r="BV9" s="12"/>
      <c r="BW9" s="12"/>
      <c r="BX9" s="12"/>
      <c r="BY9" s="13"/>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9</v>
      </c>
      <c r="Q10" s="62"/>
      <c r="R10" s="62"/>
      <c r="S10" s="62"/>
      <c r="T10" s="62"/>
      <c r="U10" s="62"/>
      <c r="V10" s="62"/>
      <c r="W10" s="62">
        <f>データ!Q6</f>
        <v>96.77</v>
      </c>
      <c r="X10" s="62"/>
      <c r="Y10" s="62"/>
      <c r="Z10" s="62"/>
      <c r="AA10" s="62"/>
      <c r="AB10" s="62"/>
      <c r="AC10" s="62"/>
      <c r="AD10" s="63">
        <f>データ!R6</f>
        <v>2355</v>
      </c>
      <c r="AE10" s="63"/>
      <c r="AF10" s="63"/>
      <c r="AG10" s="63"/>
      <c r="AH10" s="63"/>
      <c r="AI10" s="63"/>
      <c r="AJ10" s="63"/>
      <c r="AK10" s="2"/>
      <c r="AL10" s="63">
        <f>データ!V6</f>
        <v>444</v>
      </c>
      <c r="AM10" s="63"/>
      <c r="AN10" s="63"/>
      <c r="AO10" s="63"/>
      <c r="AP10" s="63"/>
      <c r="AQ10" s="63"/>
      <c r="AR10" s="63"/>
      <c r="AS10" s="63"/>
      <c r="AT10" s="62">
        <f>データ!W6</f>
        <v>0.61</v>
      </c>
      <c r="AU10" s="62"/>
      <c r="AV10" s="62"/>
      <c r="AW10" s="62"/>
      <c r="AX10" s="62"/>
      <c r="AY10" s="62"/>
      <c r="AZ10" s="62"/>
      <c r="BA10" s="62"/>
      <c r="BB10" s="62">
        <f>データ!X6</f>
        <v>727.87</v>
      </c>
      <c r="BC10" s="62"/>
      <c r="BD10" s="62"/>
      <c r="BE10" s="62"/>
      <c r="BF10" s="62"/>
      <c r="BG10" s="62"/>
      <c r="BH10" s="62"/>
      <c r="BI10" s="62"/>
      <c r="BJ10" s="2"/>
      <c r="BK10" s="2"/>
      <c r="BL10" s="52" t="s">
        <v>22</v>
      </c>
      <c r="BM10" s="53"/>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123</v>
      </c>
      <c r="BM16" s="79"/>
      <c r="BN16" s="79"/>
      <c r="BO16" s="79"/>
      <c r="BP16" s="79"/>
      <c r="BQ16" s="79"/>
      <c r="BR16" s="79"/>
      <c r="BS16" s="79"/>
      <c r="BT16" s="79"/>
      <c r="BU16" s="79"/>
      <c r="BV16" s="79"/>
      <c r="BW16" s="79"/>
      <c r="BX16" s="79"/>
      <c r="BY16" s="79"/>
      <c r="BZ16" s="8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x14ac:dyDescent="0.15">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x14ac:dyDescent="0.15">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124</v>
      </c>
      <c r="BM47" s="79"/>
      <c r="BN47" s="79"/>
      <c r="BO47" s="79"/>
      <c r="BP47" s="79"/>
      <c r="BQ47" s="79"/>
      <c r="BR47" s="79"/>
      <c r="BS47" s="79"/>
      <c r="BT47" s="79"/>
      <c r="BU47" s="79"/>
      <c r="BV47" s="79"/>
      <c r="BW47" s="79"/>
      <c r="BX47" s="79"/>
      <c r="BY47" s="79"/>
      <c r="BZ47" s="8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x14ac:dyDescent="0.15">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x14ac:dyDescent="0.15">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125</v>
      </c>
      <c r="BM66" s="79"/>
      <c r="BN66" s="79"/>
      <c r="BO66" s="79"/>
      <c r="BP66" s="79"/>
      <c r="BQ66" s="79"/>
      <c r="BR66" s="79"/>
      <c r="BS66" s="79"/>
      <c r="BT66" s="79"/>
      <c r="BU66" s="79"/>
      <c r="BV66" s="79"/>
      <c r="BW66" s="79"/>
      <c r="BX66" s="79"/>
      <c r="BY66" s="79"/>
      <c r="BZ66" s="8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x14ac:dyDescent="0.15">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x14ac:dyDescent="0.15">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75418</v>
      </c>
      <c r="D6" s="33">
        <f t="shared" si="3"/>
        <v>47</v>
      </c>
      <c r="E6" s="33">
        <f t="shared" si="3"/>
        <v>17</v>
      </c>
      <c r="F6" s="33">
        <f t="shared" si="3"/>
        <v>5</v>
      </c>
      <c r="G6" s="33">
        <f t="shared" si="3"/>
        <v>0</v>
      </c>
      <c r="H6" s="33" t="str">
        <f t="shared" si="3"/>
        <v>福島県　広野町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9</v>
      </c>
      <c r="Q6" s="34">
        <f t="shared" si="3"/>
        <v>96.77</v>
      </c>
      <c r="R6" s="34">
        <f t="shared" si="3"/>
        <v>2355</v>
      </c>
      <c r="S6" s="34">
        <f t="shared" si="3"/>
        <v>5033</v>
      </c>
      <c r="T6" s="34">
        <f t="shared" si="3"/>
        <v>58.69</v>
      </c>
      <c r="U6" s="34">
        <f t="shared" si="3"/>
        <v>85.76</v>
      </c>
      <c r="V6" s="34">
        <f t="shared" si="3"/>
        <v>444</v>
      </c>
      <c r="W6" s="34">
        <f t="shared" si="3"/>
        <v>0.61</v>
      </c>
      <c r="X6" s="34">
        <f t="shared" si="3"/>
        <v>727.87</v>
      </c>
      <c r="Y6" s="35" t="str">
        <f>IF(Y7="",NA(),Y7)</f>
        <v>-</v>
      </c>
      <c r="Z6" s="35" t="str">
        <f t="shared" ref="Z6:AH6" si="4">IF(Z7="",NA(),Z7)</f>
        <v>-</v>
      </c>
      <c r="AA6" s="35" t="str">
        <f t="shared" si="4"/>
        <v>-</v>
      </c>
      <c r="AB6" s="35" t="str">
        <f t="shared" si="4"/>
        <v>-</v>
      </c>
      <c r="AC6" s="35">
        <f t="shared" si="4"/>
        <v>97.97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f t="shared" si="7"/>
        <v>6990.67</v>
      </c>
      <c r="BK6" s="35" t="str">
        <f t="shared" si="7"/>
        <v>-</v>
      </c>
      <c r="BL6" s="35" t="str">
        <f t="shared" si="7"/>
        <v>-</v>
      </c>
      <c r="BM6" s="35" t="str">
        <f t="shared" si="7"/>
        <v>-</v>
      </c>
      <c r="BN6" s="35" t="str">
        <f t="shared" si="7"/>
        <v>-</v>
      </c>
      <c r="BO6" s="35">
        <f t="shared" si="7"/>
        <v>974.93</v>
      </c>
      <c r="BP6" s="34" t="str">
        <f>IF(BP7="","",IF(BP7="-","【-】","【"&amp;SUBSTITUTE(TEXT(BP7,"#,##0.00"),"-","△")&amp;"】"))</f>
        <v>【914.53】</v>
      </c>
      <c r="BQ6" s="35" t="str">
        <f>IF(BQ7="",NA(),BQ7)</f>
        <v>-</v>
      </c>
      <c r="BR6" s="35" t="str">
        <f t="shared" ref="BR6:BZ6" si="8">IF(BR7="",NA(),BR7)</f>
        <v>-</v>
      </c>
      <c r="BS6" s="35" t="str">
        <f t="shared" si="8"/>
        <v>-</v>
      </c>
      <c r="BT6" s="35" t="str">
        <f t="shared" si="8"/>
        <v>-</v>
      </c>
      <c r="BU6" s="35">
        <f t="shared" si="8"/>
        <v>64.22</v>
      </c>
      <c r="BV6" s="35" t="str">
        <f t="shared" si="8"/>
        <v>-</v>
      </c>
      <c r="BW6" s="35" t="str">
        <f t="shared" si="8"/>
        <v>-</v>
      </c>
      <c r="BX6" s="35" t="str">
        <f t="shared" si="8"/>
        <v>-</v>
      </c>
      <c r="BY6" s="35" t="str">
        <f t="shared" si="8"/>
        <v>-</v>
      </c>
      <c r="BZ6" s="35">
        <f t="shared" si="8"/>
        <v>55.32</v>
      </c>
      <c r="CA6" s="34" t="str">
        <f>IF(CA7="","",IF(CA7="-","【-】","【"&amp;SUBSTITUTE(TEXT(CA7,"#,##0.00"),"-","△")&amp;"】"))</f>
        <v>【55.73】</v>
      </c>
      <c r="CB6" s="35" t="str">
        <f>IF(CB7="",NA(),CB7)</f>
        <v>-</v>
      </c>
      <c r="CC6" s="35" t="str">
        <f t="shared" ref="CC6:CK6" si="9">IF(CC7="",NA(),CC7)</f>
        <v>-</v>
      </c>
      <c r="CD6" s="35" t="str">
        <f t="shared" si="9"/>
        <v>-</v>
      </c>
      <c r="CE6" s="35" t="str">
        <f t="shared" si="9"/>
        <v>-</v>
      </c>
      <c r="CF6" s="35">
        <f t="shared" si="9"/>
        <v>190.04</v>
      </c>
      <c r="CG6" s="35" t="str">
        <f t="shared" si="9"/>
        <v>-</v>
      </c>
      <c r="CH6" s="35" t="str">
        <f t="shared" si="9"/>
        <v>-</v>
      </c>
      <c r="CI6" s="35" t="str">
        <f t="shared" si="9"/>
        <v>-</v>
      </c>
      <c r="CJ6" s="35" t="str">
        <f t="shared" si="9"/>
        <v>-</v>
      </c>
      <c r="CK6" s="35">
        <f t="shared" si="9"/>
        <v>283.17</v>
      </c>
      <c r="CL6" s="34" t="str">
        <f>IF(CL7="","",IF(CL7="-","【-】","【"&amp;SUBSTITUTE(TEXT(CL7,"#,##0.00"),"-","△")&amp;"】"))</f>
        <v>【276.78】</v>
      </c>
      <c r="CM6" s="35" t="str">
        <f>IF(CM7="",NA(),CM7)</f>
        <v>-</v>
      </c>
      <c r="CN6" s="35" t="str">
        <f t="shared" ref="CN6:CV6" si="10">IF(CN7="",NA(),CN7)</f>
        <v>-</v>
      </c>
      <c r="CO6" s="35" t="str">
        <f t="shared" si="10"/>
        <v>-</v>
      </c>
      <c r="CP6" s="35" t="str">
        <f t="shared" si="10"/>
        <v>-</v>
      </c>
      <c r="CQ6" s="35">
        <f t="shared" si="10"/>
        <v>100</v>
      </c>
      <c r="CR6" s="35" t="str">
        <f t="shared" si="10"/>
        <v>-</v>
      </c>
      <c r="CS6" s="35" t="str">
        <f t="shared" si="10"/>
        <v>-</v>
      </c>
      <c r="CT6" s="35" t="str">
        <f t="shared" si="10"/>
        <v>-</v>
      </c>
      <c r="CU6" s="35" t="str">
        <f t="shared" si="10"/>
        <v>-</v>
      </c>
      <c r="CV6" s="35">
        <f t="shared" si="10"/>
        <v>60.65</v>
      </c>
      <c r="CW6" s="34" t="str">
        <f>IF(CW7="","",IF(CW7="-","【-】","【"&amp;SUBSTITUTE(TEXT(CW7,"#,##0.00"),"-","△")&amp;"】"))</f>
        <v>【59.15】</v>
      </c>
      <c r="CX6" s="35" t="str">
        <f>IF(CX7="",NA(),CX7)</f>
        <v>-</v>
      </c>
      <c r="CY6" s="35" t="str">
        <f t="shared" ref="CY6:DG6" si="11">IF(CY7="",NA(),CY7)</f>
        <v>-</v>
      </c>
      <c r="CZ6" s="35" t="str">
        <f t="shared" si="11"/>
        <v>-</v>
      </c>
      <c r="DA6" s="35" t="str">
        <f t="shared" si="11"/>
        <v>-</v>
      </c>
      <c r="DB6" s="35">
        <f t="shared" si="11"/>
        <v>88.74</v>
      </c>
      <c r="DC6" s="35" t="str">
        <f t="shared" si="11"/>
        <v>-</v>
      </c>
      <c r="DD6" s="35" t="str">
        <f t="shared" si="11"/>
        <v>-</v>
      </c>
      <c r="DE6" s="35" t="str">
        <f t="shared" si="11"/>
        <v>-</v>
      </c>
      <c r="DF6" s="35" t="str">
        <f t="shared" si="11"/>
        <v>-</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2.0499999999999998</v>
      </c>
      <c r="EO6" s="34" t="str">
        <f>IF(EO7="","",IF(EO7="-","【-】","【"&amp;SUBSTITUTE(TEXT(EO7,"#,##0.00"),"-","△")&amp;"】"))</f>
        <v>【1.58】</v>
      </c>
    </row>
    <row r="7" spans="1:145" s="36" customFormat="1" x14ac:dyDescent="0.15">
      <c r="A7" s="28"/>
      <c r="B7" s="37">
        <v>2016</v>
      </c>
      <c r="C7" s="37">
        <v>75418</v>
      </c>
      <c r="D7" s="37">
        <v>47</v>
      </c>
      <c r="E7" s="37">
        <v>17</v>
      </c>
      <c r="F7" s="37">
        <v>5</v>
      </c>
      <c r="G7" s="37">
        <v>0</v>
      </c>
      <c r="H7" s="37" t="s">
        <v>110</v>
      </c>
      <c r="I7" s="37" t="s">
        <v>111</v>
      </c>
      <c r="J7" s="37" t="s">
        <v>112</v>
      </c>
      <c r="K7" s="37" t="s">
        <v>113</v>
      </c>
      <c r="L7" s="37" t="s">
        <v>114</v>
      </c>
      <c r="M7" s="37"/>
      <c r="N7" s="38" t="s">
        <v>115</v>
      </c>
      <c r="O7" s="38" t="s">
        <v>116</v>
      </c>
      <c r="P7" s="38">
        <v>9</v>
      </c>
      <c r="Q7" s="38">
        <v>96.77</v>
      </c>
      <c r="R7" s="38">
        <v>2355</v>
      </c>
      <c r="S7" s="38">
        <v>5033</v>
      </c>
      <c r="T7" s="38">
        <v>58.69</v>
      </c>
      <c r="U7" s="38">
        <v>85.76</v>
      </c>
      <c r="V7" s="38">
        <v>444</v>
      </c>
      <c r="W7" s="38">
        <v>0.61</v>
      </c>
      <c r="X7" s="38">
        <v>727.87</v>
      </c>
      <c r="Y7" s="38" t="s">
        <v>115</v>
      </c>
      <c r="Z7" s="38" t="s">
        <v>115</v>
      </c>
      <c r="AA7" s="38" t="s">
        <v>115</v>
      </c>
      <c r="AB7" s="38" t="s">
        <v>115</v>
      </c>
      <c r="AC7" s="38">
        <v>97.97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t="s">
        <v>115</v>
      </c>
      <c r="BJ7" s="38">
        <v>6990.67</v>
      </c>
      <c r="BK7" s="38" t="s">
        <v>115</v>
      </c>
      <c r="BL7" s="38" t="s">
        <v>115</v>
      </c>
      <c r="BM7" s="38" t="s">
        <v>115</v>
      </c>
      <c r="BN7" s="38" t="s">
        <v>115</v>
      </c>
      <c r="BO7" s="38">
        <v>974.93</v>
      </c>
      <c r="BP7" s="38">
        <v>914.53</v>
      </c>
      <c r="BQ7" s="38" t="s">
        <v>115</v>
      </c>
      <c r="BR7" s="38" t="s">
        <v>115</v>
      </c>
      <c r="BS7" s="38" t="s">
        <v>115</v>
      </c>
      <c r="BT7" s="38" t="s">
        <v>115</v>
      </c>
      <c r="BU7" s="38">
        <v>64.22</v>
      </c>
      <c r="BV7" s="38" t="s">
        <v>115</v>
      </c>
      <c r="BW7" s="38" t="s">
        <v>115</v>
      </c>
      <c r="BX7" s="38" t="s">
        <v>115</v>
      </c>
      <c r="BY7" s="38" t="s">
        <v>115</v>
      </c>
      <c r="BZ7" s="38">
        <v>55.32</v>
      </c>
      <c r="CA7" s="38">
        <v>55.73</v>
      </c>
      <c r="CB7" s="38" t="s">
        <v>115</v>
      </c>
      <c r="CC7" s="38" t="s">
        <v>115</v>
      </c>
      <c r="CD7" s="38" t="s">
        <v>115</v>
      </c>
      <c r="CE7" s="38" t="s">
        <v>115</v>
      </c>
      <c r="CF7" s="38">
        <v>190.04</v>
      </c>
      <c r="CG7" s="38" t="s">
        <v>115</v>
      </c>
      <c r="CH7" s="38" t="s">
        <v>115</v>
      </c>
      <c r="CI7" s="38" t="s">
        <v>115</v>
      </c>
      <c r="CJ7" s="38" t="s">
        <v>115</v>
      </c>
      <c r="CK7" s="38">
        <v>283.17</v>
      </c>
      <c r="CL7" s="38">
        <v>276.77999999999997</v>
      </c>
      <c r="CM7" s="38" t="s">
        <v>115</v>
      </c>
      <c r="CN7" s="38" t="s">
        <v>115</v>
      </c>
      <c r="CO7" s="38" t="s">
        <v>115</v>
      </c>
      <c r="CP7" s="38" t="s">
        <v>115</v>
      </c>
      <c r="CQ7" s="38">
        <v>100</v>
      </c>
      <c r="CR7" s="38" t="s">
        <v>115</v>
      </c>
      <c r="CS7" s="38" t="s">
        <v>115</v>
      </c>
      <c r="CT7" s="38" t="s">
        <v>115</v>
      </c>
      <c r="CU7" s="38" t="s">
        <v>115</v>
      </c>
      <c r="CV7" s="38">
        <v>60.65</v>
      </c>
      <c r="CW7" s="38">
        <v>59.15</v>
      </c>
      <c r="CX7" s="38" t="s">
        <v>115</v>
      </c>
      <c r="CY7" s="38" t="s">
        <v>115</v>
      </c>
      <c r="CZ7" s="38" t="s">
        <v>115</v>
      </c>
      <c r="DA7" s="38" t="s">
        <v>115</v>
      </c>
      <c r="DB7" s="38">
        <v>88.74</v>
      </c>
      <c r="DC7" s="38" t="s">
        <v>115</v>
      </c>
      <c r="DD7" s="38" t="s">
        <v>115</v>
      </c>
      <c r="DE7" s="38" t="s">
        <v>115</v>
      </c>
      <c r="DF7" s="38" t="s">
        <v>115</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v>0</v>
      </c>
      <c r="EJ7" s="38" t="s">
        <v>115</v>
      </c>
      <c r="EK7" s="38" t="s">
        <v>115</v>
      </c>
      <c r="EL7" s="38" t="s">
        <v>115</v>
      </c>
      <c r="EM7" s="38" t="s">
        <v>115</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2018-02-16T00:38:35Z</cp:lastPrinted>
  <dcterms:created xsi:type="dcterms:W3CDTF">2017-12-25T02:26:03Z</dcterms:created>
  <dcterms:modified xsi:type="dcterms:W3CDTF">2018-02-16T09:09:10Z</dcterms:modified>
  <cp:category/>
</cp:coreProperties>
</file>