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03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C10" i="5" l="1"/>
  <c r="D10" i="5"/>
  <c r="E10" i="5"/>
  <c r="B10" i="5"/>
</calcChain>
</file>

<file path=xl/sharedStrings.xml><?xml version="1.0" encoding="utf-8"?>
<sst xmlns="http://schemas.openxmlformats.org/spreadsheetml/2006/main" count="250" uniqueCount="124">
  <si>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</si>
  <si>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</si>
  <si>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</si>
  <si>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</si>
  <si>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</si>
  <si>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</si>
  <si>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</si>
  <si>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</si>
  <si>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</si>
  <si>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</si>
  <si>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</si>
  <si>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</si>
  <si>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</si>
  <si>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</si>
  <si>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</si>
  <si>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</si>
  <si>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</si>
  <si>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</si>
  <si>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</si>
  <si>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</si>
  <si>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</si>
  <si>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</si>
  <si>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</si>
  <si>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</si>
  <si>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</si>
  <si>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</si>
  <si>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</si>
  <si>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</si>
  <si>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</si>
  <si>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</si>
  <si>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</si>
  <si>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</si>
  <si>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</si>
  <si>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</si>
  <si>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</si>
  <si>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</si>
  <si>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</si>
  <si>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</si>
  <si>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</si>
  <si>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</si>
  <si>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</si>
  <si>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</si>
  <si>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</si>
  <si>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</si>
  <si>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</si>
  <si>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</si>
  <si>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</si>
  <si>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</si>
  <si>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</si>
  <si>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</si>
  <si>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</si>
  <si>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</si>
  <si>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</si>
  <si>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</si>
  <si>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</si>
  <si>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</si>
  <si>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</si>
  <si>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</si>
  <si>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</si>
  <si>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</si>
  <si>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</si>
  <si>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</si>
  <si>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</si>
  <si>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</si>
  <si>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</si>
  <si>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</si>
  <si>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</si>
  <si>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</si>
  <si>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</si>
  <si>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</si>
  <si>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</si>
  <si>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</si>
  <si>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</si>
  <si>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</si>
  <si>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</si>
  <si>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</si>
  <si>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</si>
  <si>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</si>
  <si>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</si>
  <si>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</si>
  <si>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</si>
  <si>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</si>
  <si>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</si>
  <si>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</si>
  <si>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</si>
  <si>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</si>
  <si>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</si>
  <si>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</si>
  <si>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</si>
  <si>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</si>
  <si>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</si>
  <si>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</si>
  <si>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</si>
  <si>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</si>
  <si>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</si>
  <si>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</si>
  <si>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</si>
  <si>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</si>
  <si>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</si>
  <si>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</si>
  <si>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</si>
  <si>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</si>
  <si>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</si>
  <si>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</si>
  <si>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</si>
  <si>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</si>
  <si>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</si>
  <si>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</si>
  <si>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</si>
  <si>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小野町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</si>
  <si>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</si>
  <si>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</si>
  <si>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</si>
  <si>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</si>
  <si>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</si>
  <si>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</si>
  <si>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</si>
  <si>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</si>
  <si>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</si>
  <si>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</si>
  <si>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</si>
  <si>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浄化槽整備基数が当初計画よりも少ないことが続いているが、地方債償還金の額は年々増加していることから、100%を下回る状態となっている。維持管理などの法に基づく管理については、経費の削減が難しいことから、使用料の見直しの検討が必要となる。
④今年度決算統計の指摘事項として、前年度まで計上されていなかった交付税措置分としての一般会計からの繰入金を今年度より計上させたことにより、類似団体平均よりも低い比率となっている。浄化槽整備を推進していく上で、今後も借入れが必要となっていくと思慮されるが、過疎債などを有効的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⑦利用率は100%で類似団体平均と比較しても上回っており、利用状況に対して適正な規模となっている。引き続き利用率維持に努める。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1" eb="3">
      <t>ジョウカ</t>
    </rPh>
    <rPh sb="3" eb="4">
      <t>ソウ</t>
    </rPh>
    <rPh sb="4" eb="6">
      <t>セイビ</t>
    </rPh>
    <rPh sb="6" eb="8">
      <t>キスウ</t>
    </rPh>
    <rPh sb="9" eb="11">
      <t>トウショ</t>
    </rPh>
    <rPh sb="11" eb="13">
      <t>ケイカク</t>
    </rPh>
    <rPh sb="16" eb="17">
      <t>スク</t>
    </rPh>
    <rPh sb="22" eb="23">
      <t>ツヅ</t>
    </rPh>
    <rPh sb="29" eb="32">
      <t>チホウサイ</t>
    </rPh>
    <rPh sb="32" eb="34">
      <t>ショウカン</t>
    </rPh>
    <rPh sb="34" eb="35">
      <t>キン</t>
    </rPh>
    <rPh sb="36" eb="37">
      <t>ガク</t>
    </rPh>
    <rPh sb="38" eb="40">
      <t>ネンネン</t>
    </rPh>
    <rPh sb="56" eb="58">
      <t>シタマワ</t>
    </rPh>
    <rPh sb="59" eb="61">
      <t>ジョウタイ</t>
    </rPh>
    <rPh sb="68" eb="70">
      <t>イジ</t>
    </rPh>
    <rPh sb="75" eb="76">
      <t>ホウ</t>
    </rPh>
    <rPh sb="77" eb="78">
      <t>モト</t>
    </rPh>
    <rPh sb="80" eb="82">
      <t>カンリ</t>
    </rPh>
    <rPh sb="88" eb="90">
      <t>ケイヒ</t>
    </rPh>
    <rPh sb="91" eb="93">
      <t>サクゲン</t>
    </rPh>
    <rPh sb="94" eb="95">
      <t>ムズカ</t>
    </rPh>
    <rPh sb="102" eb="104">
      <t>シヨウ</t>
    </rPh>
    <rPh sb="104" eb="105">
      <t>リョウ</t>
    </rPh>
    <rPh sb="106" eb="108">
      <t>ミナオ</t>
    </rPh>
    <rPh sb="110" eb="112">
      <t>ケントウ</t>
    </rPh>
    <rPh sb="113" eb="115">
      <t>ヒツヨウ</t>
    </rPh>
    <rPh sb="121" eb="124">
      <t>コンネンド</t>
    </rPh>
    <rPh sb="124" eb="126">
      <t>ケッサン</t>
    </rPh>
    <rPh sb="126" eb="128">
      <t>トウケイ</t>
    </rPh>
    <rPh sb="129" eb="131">
      <t>シテキ</t>
    </rPh>
    <rPh sb="131" eb="133">
      <t>ジコウ</t>
    </rPh>
    <rPh sb="137" eb="139">
      <t>ゼンネン</t>
    </rPh>
    <rPh sb="139" eb="140">
      <t>ド</t>
    </rPh>
    <rPh sb="142" eb="144">
      <t>ケイジョウ</t>
    </rPh>
    <rPh sb="152" eb="155">
      <t>コウフゼイ</t>
    </rPh>
    <rPh sb="155" eb="157">
      <t>ソチ</t>
    </rPh>
    <rPh sb="157" eb="158">
      <t>ブン</t>
    </rPh>
    <rPh sb="162" eb="164">
      <t>イッパン</t>
    </rPh>
    <rPh sb="164" eb="166">
      <t>カイケイ</t>
    </rPh>
    <rPh sb="169" eb="171">
      <t>クリイレ</t>
    </rPh>
    <rPh sb="171" eb="172">
      <t>キン</t>
    </rPh>
    <rPh sb="173" eb="176">
      <t>コンネンド</t>
    </rPh>
    <rPh sb="178" eb="180">
      <t>ケイジョウ</t>
    </rPh>
    <rPh sb="189" eb="191">
      <t>ルイジ</t>
    </rPh>
    <rPh sb="191" eb="193">
      <t>ダンタイ</t>
    </rPh>
    <rPh sb="193" eb="195">
      <t>ヘイキン</t>
    </rPh>
    <rPh sb="198" eb="199">
      <t>ヒク</t>
    </rPh>
    <rPh sb="200" eb="202">
      <t>ヒリツ</t>
    </rPh>
    <rPh sb="209" eb="211">
      <t>ジョウカ</t>
    </rPh>
    <rPh sb="211" eb="212">
      <t>ソウ</t>
    </rPh>
    <rPh sb="212" eb="214">
      <t>セイビ</t>
    </rPh>
    <rPh sb="215" eb="217">
      <t>スイシン</t>
    </rPh>
    <rPh sb="221" eb="222">
      <t>ウエ</t>
    </rPh>
    <rPh sb="224" eb="226">
      <t>コンゴ</t>
    </rPh>
    <rPh sb="227" eb="229">
      <t>カリイ</t>
    </rPh>
    <rPh sb="231" eb="233">
      <t>ヒツヨウ</t>
    </rPh>
    <rPh sb="240" eb="242">
      <t>シリョ</t>
    </rPh>
    <rPh sb="247" eb="249">
      <t>カソ</t>
    </rPh>
    <rPh sb="249" eb="250">
      <t>サイ</t>
    </rPh>
    <rPh sb="253" eb="256">
      <t>ユウコウテキ</t>
    </rPh>
    <rPh sb="257" eb="259">
      <t>カツヨウ</t>
    </rPh>
    <rPh sb="263" eb="265">
      <t>ヒツヨウ</t>
    </rPh>
    <rPh sb="271" eb="274">
      <t>ダイブブン</t>
    </rPh>
    <rPh sb="275" eb="277">
      <t>シヨウ</t>
    </rPh>
    <rPh sb="277" eb="278">
      <t>リョウ</t>
    </rPh>
    <rPh sb="279" eb="280">
      <t>マカナ</t>
    </rPh>
    <rPh sb="286" eb="288">
      <t>イチブ</t>
    </rPh>
    <rPh sb="289" eb="291">
      <t>イッパン</t>
    </rPh>
    <rPh sb="291" eb="293">
      <t>カイケイ</t>
    </rPh>
    <rPh sb="296" eb="298">
      <t>クリイレ</t>
    </rPh>
    <rPh sb="298" eb="299">
      <t>キン</t>
    </rPh>
    <rPh sb="300" eb="302">
      <t>イゾン</t>
    </rPh>
    <rPh sb="306" eb="308">
      <t>ジョウキョウ</t>
    </rPh>
    <rPh sb="315" eb="317">
      <t>マイトシ</t>
    </rPh>
    <rPh sb="318" eb="320">
      <t>ジョウカ</t>
    </rPh>
    <rPh sb="320" eb="321">
      <t>ソウ</t>
    </rPh>
    <rPh sb="321" eb="323">
      <t>セイビ</t>
    </rPh>
    <rPh sb="323" eb="325">
      <t>キスウ</t>
    </rPh>
    <rPh sb="326" eb="328">
      <t>ゾウカ</t>
    </rPh>
    <rPh sb="329" eb="330">
      <t>トモナ</t>
    </rPh>
    <rPh sb="331" eb="333">
      <t>イジ</t>
    </rPh>
    <rPh sb="333" eb="336">
      <t>カンリヒ</t>
    </rPh>
    <rPh sb="337" eb="339">
      <t>ゾウカ</t>
    </rPh>
    <rPh sb="340" eb="341">
      <t>フ</t>
    </rPh>
    <rPh sb="344" eb="346">
      <t>シヨウ</t>
    </rPh>
    <rPh sb="346" eb="347">
      <t>リョウ</t>
    </rPh>
    <rPh sb="348" eb="350">
      <t>ミナオ</t>
    </rPh>
    <rPh sb="352" eb="354">
      <t>ケントウ</t>
    </rPh>
    <rPh sb="355" eb="357">
      <t>ヒツヨウ</t>
    </rPh>
    <rPh sb="363" eb="365">
      <t>ルイジ</t>
    </rPh>
    <rPh sb="365" eb="367">
      <t>ダンタイ</t>
    </rPh>
    <rPh sb="368" eb="370">
      <t>ヘイキン</t>
    </rPh>
    <rPh sb="371" eb="373">
      <t>シタマワ</t>
    </rPh>
    <rPh sb="378" eb="380">
      <t>ヒツヨウ</t>
    </rPh>
    <rPh sb="380" eb="382">
      <t>ケイヒ</t>
    </rPh>
    <rPh sb="383" eb="385">
      <t>ミナオ</t>
    </rPh>
    <rPh sb="389" eb="391">
      <t>フヨウ</t>
    </rPh>
    <rPh sb="391" eb="393">
      <t>ケイヒ</t>
    </rPh>
    <rPh sb="394" eb="396">
      <t>サクゲン</t>
    </rPh>
    <rPh sb="397" eb="398">
      <t>オコナ</t>
    </rPh>
    <rPh sb="400" eb="403">
      <t>コウリツテキ</t>
    </rPh>
    <rPh sb="404" eb="406">
      <t>オスイ</t>
    </rPh>
    <rPh sb="406" eb="408">
      <t>ショリ</t>
    </rPh>
    <rPh sb="409" eb="410">
      <t>ト</t>
    </rPh>
    <rPh sb="411" eb="412">
      <t>ク</t>
    </rPh>
    <rPh sb="413" eb="415">
      <t>ヒツヨウ</t>
    </rPh>
    <rPh sb="421" eb="424">
      <t>リヨウリツ</t>
    </rPh>
    <rPh sb="430" eb="432">
      <t>ルイジ</t>
    </rPh>
    <rPh sb="432" eb="434">
      <t>ダンタイ</t>
    </rPh>
    <rPh sb="434" eb="436">
      <t>ヘイキン</t>
    </rPh>
    <rPh sb="437" eb="439">
      <t>ヒカク</t>
    </rPh>
    <rPh sb="442" eb="444">
      <t>ウワマワ</t>
    </rPh>
    <rPh sb="449" eb="451">
      <t>リヨウ</t>
    </rPh>
    <rPh sb="451" eb="453">
      <t>ジョウキョウ</t>
    </rPh>
    <rPh sb="454" eb="455">
      <t>タイ</t>
    </rPh>
    <rPh sb="457" eb="459">
      <t>テキセイ</t>
    </rPh>
    <rPh sb="460" eb="462">
      <t>キボ</t>
    </rPh>
    <rPh sb="469" eb="470">
      <t>ヒ</t>
    </rPh>
    <rPh sb="471" eb="472">
      <t>ツヅ</t>
    </rPh>
    <rPh sb="473" eb="476">
      <t>リヨウリツ</t>
    </rPh>
    <rPh sb="476" eb="478">
      <t>イジ</t>
    </rPh>
    <rPh sb="479" eb="480">
      <t>ツト</t>
    </rPh>
    <rPh sb="485" eb="488">
      <t>スイセンカ</t>
    </rPh>
    <rPh sb="488" eb="489">
      <t>リツ</t>
    </rPh>
    <rPh sb="501" eb="503">
      <t>トウシ</t>
    </rPh>
    <rPh sb="503" eb="505">
      <t>ヒヨウ</t>
    </rPh>
    <rPh sb="506" eb="507">
      <t>タイ</t>
    </rPh>
    <rPh sb="509" eb="511">
      <t>イッテイ</t>
    </rPh>
    <rPh sb="512" eb="514">
      <t>コウカ</t>
    </rPh>
    <rPh sb="515" eb="516">
      <t>ミ</t>
    </rPh>
    <rPh sb="519" eb="521">
      <t>テキセツ</t>
    </rPh>
    <rPh sb="522" eb="524">
      <t>オスイ</t>
    </rPh>
    <rPh sb="524" eb="526">
      <t>ショリ</t>
    </rPh>
    <rPh sb="527" eb="528">
      <t>オコナ</t>
    </rPh>
    <rPh sb="534" eb="535">
      <t>カンガ</t>
    </rPh>
    <rPh sb="540" eb="542">
      <t>スイシツ</t>
    </rPh>
    <rPh sb="542" eb="544">
      <t>ホゼン</t>
    </rPh>
    <rPh sb="545" eb="547">
      <t>カンキョウ</t>
    </rPh>
    <rPh sb="547" eb="549">
      <t>エイセイ</t>
    </rPh>
    <rPh sb="550" eb="552">
      <t>カンテン</t>
    </rPh>
    <rPh sb="554" eb="555">
      <t>ヒ</t>
    </rPh>
    <rPh sb="556" eb="557">
      <t>ツヅ</t>
    </rPh>
    <rPh sb="558" eb="561">
      <t>スイセンカ</t>
    </rPh>
    <rPh sb="561" eb="562">
      <t>リツ</t>
    </rPh>
    <rPh sb="562" eb="564">
      <t>イジ</t>
    </rPh>
    <rPh sb="565" eb="566">
      <t>ツト</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</si>
  <si>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使用料の見直しの検討を行い、財源確保に努める。</t>
    <rPh sb="0" eb="2">
      <t>コンゴ</t>
    </rPh>
    <rPh sb="3" eb="5">
      <t>ジョウカ</t>
    </rPh>
    <rPh sb="5" eb="6">
      <t>ソウ</t>
    </rPh>
    <rPh sb="6" eb="8">
      <t>セイビ</t>
    </rPh>
    <rPh sb="8" eb="10">
      <t>キスウ</t>
    </rPh>
    <rPh sb="11" eb="13">
      <t>ネンネン</t>
    </rPh>
    <rPh sb="13" eb="15">
      <t>ゾウカ</t>
    </rPh>
    <rPh sb="16" eb="18">
      <t>イジ</t>
    </rPh>
    <rPh sb="24" eb="26">
      <t>ゾウカ</t>
    </rPh>
    <rPh sb="31" eb="33">
      <t>ミコ</t>
    </rPh>
    <rPh sb="38" eb="40">
      <t>トウショ</t>
    </rPh>
    <rPh sb="40" eb="42">
      <t>ケイカク</t>
    </rPh>
    <rPh sb="46" eb="48">
      <t>セイビ</t>
    </rPh>
    <rPh sb="48" eb="50">
      <t>キスウ</t>
    </rPh>
    <rPh sb="53" eb="55">
      <t>マイトシ</t>
    </rPh>
    <rPh sb="55" eb="56">
      <t>スク</t>
    </rPh>
    <rPh sb="58" eb="60">
      <t>ジョウキョウ</t>
    </rPh>
    <rPh sb="61" eb="62">
      <t>ツヅ</t>
    </rPh>
    <rPh sb="71" eb="73">
      <t>セイビ</t>
    </rPh>
    <rPh sb="73" eb="75">
      <t>スイシン</t>
    </rPh>
    <rPh sb="77" eb="79">
      <t>ジンリョク</t>
    </rPh>
    <rPh sb="81" eb="83">
      <t>ヒツヨウ</t>
    </rPh>
    <rPh sb="109" eb="111">
      <t>ケイヒ</t>
    </rPh>
    <rPh sb="115" eb="116">
      <t>ムズカ</t>
    </rPh>
    <rPh sb="131" eb="133">
      <t>ケントウ</t>
    </rPh>
    <rPh sb="134" eb="135">
      <t>オコナ</t>
    </rPh>
    <rPh sb="137" eb="139">
      <t>ザイゲン</t>
    </rPh>
    <rPh sb="139" eb="141">
      <t>カクホ</t>
    </rPh>
    <rPh sb="142" eb="143">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</si>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</sst>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6E-48F4-B2E4-20C8D61FABE5}"/>
            </c:ext>
          </c:extLst>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D6E-48F4-B2E4-20C8D61FABE5}"/>
            </c:ext>
          </c:extLst>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B52-4B05-8E1D-88E8C7479260}"/>
            </c:ext>
          </c:extLst>
        </c:ser>
        <c:dLbls>
          <c:showLegendKey val="0"/>
          <c:showVal val="0"/>
          <c:showCatName val="0"/>
          <c:showSerName val="0"/>
          <c:showPercent val="0"/>
          <c:showBubbleSize val="0"/>
        </c:dLbls>
        <c:gapWidth val="150"/>
        <c:axId val="140953088"/>
        <c:axId val="1409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9B52-4B05-8E1D-88E8C7479260}"/>
            </c:ext>
          </c:extLst>
        </c:ser>
        <c:dLbls>
          <c:showLegendKey val="0"/>
          <c:showVal val="0"/>
          <c:showCatName val="0"/>
          <c:showSerName val="0"/>
          <c:showPercent val="0"/>
          <c:showBubbleSize val="0"/>
        </c:dLbls>
        <c:marker val="1"/>
        <c:smooth val="0"/>
        <c:axId val="140953088"/>
        <c:axId val="140955008"/>
      </c:lineChart>
      <c:dateAx>
        <c:axId val="140953088"/>
        <c:scaling>
          <c:orientation val="minMax"/>
        </c:scaling>
        <c:delete val="1"/>
        <c:axPos val="b"/>
        <c:numFmt formatCode="ge" sourceLinked="1"/>
        <c:majorTickMark val="none"/>
        <c:minorTickMark val="none"/>
        <c:tickLblPos val="none"/>
        <c:crossAx val="140955008"/>
        <c:crosses val="autoZero"/>
        <c:auto val="1"/>
        <c:lblOffset val="100"/>
        <c:baseTimeUnit val="years"/>
      </c:dateAx>
      <c:valAx>
        <c:axId val="1409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1A1-4324-9022-D3863EA8C35F}"/>
            </c:ext>
          </c:extLst>
        </c:ser>
        <c:dLbls>
          <c:showLegendKey val="0"/>
          <c:showVal val="0"/>
          <c:showCatName val="0"/>
          <c:showSerName val="0"/>
          <c:showPercent val="0"/>
          <c:showBubbleSize val="0"/>
        </c:dLbls>
        <c:gapWidth val="150"/>
        <c:axId val="145509376"/>
        <c:axId val="1455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91A1-4324-9022-D3863EA8C35F}"/>
            </c:ext>
          </c:extLst>
        </c:ser>
        <c:dLbls>
          <c:showLegendKey val="0"/>
          <c:showVal val="0"/>
          <c:showCatName val="0"/>
          <c:showSerName val="0"/>
          <c:showPercent val="0"/>
          <c:showBubbleSize val="0"/>
        </c:dLbls>
        <c:marker val="1"/>
        <c:smooth val="0"/>
        <c:axId val="145509376"/>
        <c:axId val="145528320"/>
      </c:lineChart>
      <c:dateAx>
        <c:axId val="145509376"/>
        <c:scaling>
          <c:orientation val="minMax"/>
        </c:scaling>
        <c:delete val="1"/>
        <c:axPos val="b"/>
        <c:numFmt formatCode="ge" sourceLinked="1"/>
        <c:majorTickMark val="none"/>
        <c:minorTickMark val="none"/>
        <c:tickLblPos val="none"/>
        <c:crossAx val="145528320"/>
        <c:crosses val="autoZero"/>
        <c:auto val="1"/>
        <c:lblOffset val="100"/>
        <c:baseTimeUnit val="years"/>
      </c:dateAx>
      <c:valAx>
        <c:axId val="1455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126</c:v>
                </c:pt>
                <c:pt idx="1">
                  <c:v>122.96</c:v>
                </c:pt>
                <c:pt idx="2">
                  <c:v>114.86</c:v>
                </c:pt>
                <c:pt idx="3">
                  <c:v>104.24</c:v>
                </c:pt>
                <c:pt idx="4">
                  <c:v>95.77</c:v>
                </c:pt>
              </c:numCache>
            </c:numRef>
          </c:val>
          <c:extLst xmlns:c16r2="http://schemas.microsoft.com/office/drawing/2015/06/chart">
            <c:ext xmlns:c16="http://schemas.microsoft.com/office/drawing/2014/chart" uri="{C3380CC4-5D6E-409C-BE32-E72D297353CC}">
              <c16:uniqueId val="{00000000-0F5B-4380-9664-F04511D3C5F4}"/>
            </c:ext>
          </c:extLst>
        </c:ser>
        <c:dLbls>
          <c:showLegendKey val="0"/>
          <c:showVal val="0"/>
          <c:showCatName val="0"/>
          <c:showSerName val="0"/>
          <c:showPercent val="0"/>
          <c:showBubbleSize val="0"/>
        </c:dLbls>
        <c:gapWidth val="150"/>
        <c:axId val="72141440"/>
        <c:axId val="721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5B-4380-9664-F04511D3C5F4}"/>
            </c:ext>
          </c:extLst>
        </c:ser>
        <c:dLbls>
          <c:showLegendKey val="0"/>
          <c:showVal val="0"/>
          <c:showCatName val="0"/>
          <c:showSerName val="0"/>
          <c:showPercent val="0"/>
          <c:showBubbleSize val="0"/>
        </c:dLbls>
        <c:marker val="1"/>
        <c:smooth val="0"/>
        <c:axId val="72141440"/>
        <c:axId val="72164096"/>
      </c:lineChart>
      <c:dateAx>
        <c:axId val="72141440"/>
        <c:scaling>
          <c:orientation val="minMax"/>
        </c:scaling>
        <c:delete val="1"/>
        <c:axPos val="b"/>
        <c:numFmt formatCode="ge" sourceLinked="1"/>
        <c:majorTickMark val="none"/>
        <c:minorTickMark val="none"/>
        <c:tickLblPos val="none"/>
        <c:crossAx val="72164096"/>
        <c:crosses val="autoZero"/>
        <c:auto val="1"/>
        <c:lblOffset val="100"/>
        <c:baseTimeUnit val="years"/>
      </c:dateAx>
      <c:valAx>
        <c:axId val="721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08-4A66-BF4D-CBF472956156}"/>
            </c:ext>
          </c:extLst>
        </c:ser>
        <c:dLbls>
          <c:showLegendKey val="0"/>
          <c:showVal val="0"/>
          <c:showCatName val="0"/>
          <c:showSerName val="0"/>
          <c:showPercent val="0"/>
          <c:showBubbleSize val="0"/>
        </c:dLbls>
        <c:gapWidth val="150"/>
        <c:axId val="72339456"/>
        <c:axId val="723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08-4A66-BF4D-CBF472956156}"/>
            </c:ext>
          </c:extLst>
        </c:ser>
        <c:dLbls>
          <c:showLegendKey val="0"/>
          <c:showVal val="0"/>
          <c:showCatName val="0"/>
          <c:showSerName val="0"/>
          <c:showPercent val="0"/>
          <c:showBubbleSize val="0"/>
        </c:dLbls>
        <c:marker val="1"/>
        <c:smooth val="0"/>
        <c:axId val="72339456"/>
        <c:axId val="72341376"/>
      </c:lineChart>
      <c:dateAx>
        <c:axId val="72339456"/>
        <c:scaling>
          <c:orientation val="minMax"/>
        </c:scaling>
        <c:delete val="1"/>
        <c:axPos val="b"/>
        <c:numFmt formatCode="ge" sourceLinked="1"/>
        <c:majorTickMark val="none"/>
        <c:minorTickMark val="none"/>
        <c:tickLblPos val="none"/>
        <c:crossAx val="72341376"/>
        <c:crosses val="autoZero"/>
        <c:auto val="1"/>
        <c:lblOffset val="100"/>
        <c:baseTimeUnit val="years"/>
      </c:dateAx>
      <c:valAx>
        <c:axId val="723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2A-4A00-A280-35DFE373E104}"/>
            </c:ext>
          </c:extLst>
        </c:ser>
        <c:dLbls>
          <c:showLegendKey val="0"/>
          <c:showVal val="0"/>
          <c:showCatName val="0"/>
          <c:showSerName val="0"/>
          <c:showPercent val="0"/>
          <c:showBubbleSize val="0"/>
        </c:dLbls>
        <c:gapWidth val="150"/>
        <c:axId val="75338112"/>
        <c:axId val="753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2A-4A00-A280-35DFE373E104}"/>
            </c:ext>
          </c:extLst>
        </c:ser>
        <c:dLbls>
          <c:showLegendKey val="0"/>
          <c:showVal val="0"/>
          <c:showCatName val="0"/>
          <c:showSerName val="0"/>
          <c:showPercent val="0"/>
          <c:showBubbleSize val="0"/>
        </c:dLbls>
        <c:marker val="1"/>
        <c:smooth val="0"/>
        <c:axId val="75338112"/>
        <c:axId val="75340032"/>
      </c:lineChart>
      <c:dateAx>
        <c:axId val="75338112"/>
        <c:scaling>
          <c:orientation val="minMax"/>
        </c:scaling>
        <c:delete val="1"/>
        <c:axPos val="b"/>
        <c:numFmt formatCode="ge" sourceLinked="1"/>
        <c:majorTickMark val="none"/>
        <c:minorTickMark val="none"/>
        <c:tickLblPos val="none"/>
        <c:crossAx val="75340032"/>
        <c:crosses val="autoZero"/>
        <c:auto val="1"/>
        <c:lblOffset val="100"/>
        <c:baseTimeUnit val="years"/>
      </c:dateAx>
      <c:valAx>
        <c:axId val="75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3C-4E42-9051-5D50D867B889}"/>
            </c:ext>
          </c:extLst>
        </c:ser>
        <c:dLbls>
          <c:showLegendKey val="0"/>
          <c:showVal val="0"/>
          <c:showCatName val="0"/>
          <c:showSerName val="0"/>
          <c:showPercent val="0"/>
          <c:showBubbleSize val="0"/>
        </c:dLbls>
        <c:gapWidth val="150"/>
        <c:axId val="75473280"/>
        <c:axId val="75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3C-4E42-9051-5D50D867B889}"/>
            </c:ext>
          </c:extLst>
        </c:ser>
        <c:dLbls>
          <c:showLegendKey val="0"/>
          <c:showVal val="0"/>
          <c:showCatName val="0"/>
          <c:showSerName val="0"/>
          <c:showPercent val="0"/>
          <c:showBubbleSize val="0"/>
        </c:dLbls>
        <c:marker val="1"/>
        <c:smooth val="0"/>
        <c:axId val="75473280"/>
        <c:axId val="75476352"/>
      </c:lineChart>
      <c:dateAx>
        <c:axId val="75473280"/>
        <c:scaling>
          <c:orientation val="minMax"/>
        </c:scaling>
        <c:delete val="1"/>
        <c:axPos val="b"/>
        <c:numFmt formatCode="ge" sourceLinked="1"/>
        <c:majorTickMark val="none"/>
        <c:minorTickMark val="none"/>
        <c:tickLblPos val="none"/>
        <c:crossAx val="75476352"/>
        <c:crosses val="autoZero"/>
        <c:auto val="1"/>
        <c:lblOffset val="100"/>
        <c:baseTimeUnit val="years"/>
      </c:dateAx>
      <c:valAx>
        <c:axId val="75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5C-4127-A65F-A063825DFB5D}"/>
            </c:ext>
          </c:extLst>
        </c:ser>
        <c:dLbls>
          <c:showLegendKey val="0"/>
          <c:showVal val="0"/>
          <c:showCatName val="0"/>
          <c:showSerName val="0"/>
          <c:showPercent val="0"/>
          <c:showBubbleSize val="0"/>
        </c:dLbls>
        <c:gapWidth val="150"/>
        <c:axId val="77432320"/>
        <c:axId val="7743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C-4127-A65F-A063825DFB5D}"/>
            </c:ext>
          </c:extLst>
        </c:ser>
        <c:dLbls>
          <c:showLegendKey val="0"/>
          <c:showVal val="0"/>
          <c:showCatName val="0"/>
          <c:showSerName val="0"/>
          <c:showPercent val="0"/>
          <c:showBubbleSize val="0"/>
        </c:dLbls>
        <c:marker val="1"/>
        <c:smooth val="0"/>
        <c:axId val="77432320"/>
        <c:axId val="77434240"/>
      </c:lineChart>
      <c:dateAx>
        <c:axId val="77432320"/>
        <c:scaling>
          <c:orientation val="minMax"/>
        </c:scaling>
        <c:delete val="1"/>
        <c:axPos val="b"/>
        <c:numFmt formatCode="ge" sourceLinked="1"/>
        <c:majorTickMark val="none"/>
        <c:minorTickMark val="none"/>
        <c:tickLblPos val="none"/>
        <c:crossAx val="77434240"/>
        <c:crosses val="autoZero"/>
        <c:auto val="1"/>
        <c:lblOffset val="100"/>
        <c:baseTimeUnit val="years"/>
      </c:dateAx>
      <c:valAx>
        <c:axId val="7743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1197.45</c:v>
                </c:pt>
                <c:pt idx="1">
                  <c:v>1020.91</c:v>
                </c:pt>
                <c:pt idx="2">
                  <c:v>972.54</c:v>
                </c:pt>
                <c:pt idx="3">
                  <c:v>834.72</c:v>
                </c:pt>
                <c:pt idx="4">
                  <c:v>358.27</c:v>
                </c:pt>
              </c:numCache>
            </c:numRef>
          </c:val>
          <c:extLst xmlns:c16r2="http://schemas.microsoft.com/office/drawing/2015/06/chart">
            <c:ext xmlns:c16="http://schemas.microsoft.com/office/drawing/2014/chart" uri="{C3380CC4-5D6E-409C-BE32-E72D297353CC}">
              <c16:uniqueId val="{00000000-3E83-40F8-9F8E-167A8700DD16}"/>
            </c:ext>
          </c:extLst>
        </c:ser>
        <c:dLbls>
          <c:showLegendKey val="0"/>
          <c:showVal val="0"/>
          <c:showCatName val="0"/>
          <c:showSerName val="0"/>
          <c:showPercent val="0"/>
          <c:showBubbleSize val="0"/>
        </c:dLbls>
        <c:gapWidth val="150"/>
        <c:axId val="78197120"/>
        <c:axId val="781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3E83-40F8-9F8E-167A8700DD16}"/>
            </c:ext>
          </c:extLst>
        </c:ser>
        <c:dLbls>
          <c:showLegendKey val="0"/>
          <c:showVal val="0"/>
          <c:showCatName val="0"/>
          <c:showSerName val="0"/>
          <c:showPercent val="0"/>
          <c:showBubbleSize val="0"/>
        </c:dLbls>
        <c:marker val="1"/>
        <c:smooth val="0"/>
        <c:axId val="78197120"/>
        <c:axId val="78199808"/>
      </c:lineChart>
      <c:dateAx>
        <c:axId val="78197120"/>
        <c:scaling>
          <c:orientation val="minMax"/>
        </c:scaling>
        <c:delete val="1"/>
        <c:axPos val="b"/>
        <c:numFmt formatCode="ge" sourceLinked="1"/>
        <c:majorTickMark val="none"/>
        <c:minorTickMark val="none"/>
        <c:tickLblPos val="none"/>
        <c:crossAx val="78199808"/>
        <c:crosses val="autoZero"/>
        <c:auto val="1"/>
        <c:lblOffset val="100"/>
        <c:baseTimeUnit val="years"/>
      </c:dateAx>
      <c:valAx>
        <c:axId val="781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52.27</c:v>
                </c:pt>
                <c:pt idx="1">
                  <c:v>45.85</c:v>
                </c:pt>
                <c:pt idx="2">
                  <c:v>70.97</c:v>
                </c:pt>
                <c:pt idx="3">
                  <c:v>81.89</c:v>
                </c:pt>
                <c:pt idx="4">
                  <c:v>71.239999999999995</c:v>
                </c:pt>
              </c:numCache>
            </c:numRef>
          </c:val>
          <c:extLst xmlns:c16r2="http://schemas.microsoft.com/office/drawing/2015/06/chart">
            <c:ext xmlns:c16="http://schemas.microsoft.com/office/drawing/2014/chart" uri="{C3380CC4-5D6E-409C-BE32-E72D297353CC}">
              <c16:uniqueId val="{00000000-EAD4-4C7E-8527-2C2657189FB5}"/>
            </c:ext>
          </c:extLst>
        </c:ser>
        <c:dLbls>
          <c:showLegendKey val="0"/>
          <c:showVal val="0"/>
          <c:showCatName val="0"/>
          <c:showSerName val="0"/>
          <c:showPercent val="0"/>
          <c:showBubbleSize val="0"/>
        </c:dLbls>
        <c:gapWidth val="150"/>
        <c:axId val="93010176"/>
        <c:axId val="9394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EAD4-4C7E-8527-2C2657189FB5}"/>
            </c:ext>
          </c:extLst>
        </c:ser>
        <c:dLbls>
          <c:showLegendKey val="0"/>
          <c:showVal val="0"/>
          <c:showCatName val="0"/>
          <c:showSerName val="0"/>
          <c:showPercent val="0"/>
          <c:showBubbleSize val="0"/>
        </c:dLbls>
        <c:marker val="1"/>
        <c:smooth val="0"/>
        <c:axId val="93010176"/>
        <c:axId val="93941120"/>
      </c:lineChart>
      <c:dateAx>
        <c:axId val="93010176"/>
        <c:scaling>
          <c:orientation val="minMax"/>
        </c:scaling>
        <c:delete val="1"/>
        <c:axPos val="b"/>
        <c:numFmt formatCode="ge" sourceLinked="1"/>
        <c:majorTickMark val="none"/>
        <c:minorTickMark val="none"/>
        <c:tickLblPos val="none"/>
        <c:crossAx val="93941120"/>
        <c:crosses val="autoZero"/>
        <c:auto val="1"/>
        <c:lblOffset val="100"/>
        <c:baseTimeUnit val="years"/>
      </c:dateAx>
      <c:valAx>
        <c:axId val="939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212.36</c:v>
                </c:pt>
                <c:pt idx="1">
                  <c:v>242.11</c:v>
                </c:pt>
                <c:pt idx="2">
                  <c:v>188.71</c:v>
                </c:pt>
                <c:pt idx="3">
                  <c:v>138.52000000000001</c:v>
                </c:pt>
                <c:pt idx="4">
                  <c:v>159.97</c:v>
                </c:pt>
              </c:numCache>
            </c:numRef>
          </c:val>
          <c:extLst xmlns:c16r2="http://schemas.microsoft.com/office/drawing/2015/06/chart">
            <c:ext xmlns:c16="http://schemas.microsoft.com/office/drawing/2014/chart" uri="{C3380CC4-5D6E-409C-BE32-E72D297353CC}">
              <c16:uniqueId val="{00000000-48F0-4F68-B6F2-D9DE0EAC9DE3}"/>
            </c:ext>
          </c:extLst>
        </c:ser>
        <c:dLbls>
          <c:showLegendKey val="0"/>
          <c:showVal val="0"/>
          <c:showCatName val="0"/>
          <c:showSerName val="0"/>
          <c:showPercent val="0"/>
          <c:showBubbleSize val="0"/>
        </c:dLbls>
        <c:gapWidth val="150"/>
        <c:axId val="106768640"/>
        <c:axId val="1136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48F0-4F68-B6F2-D9DE0EAC9DE3}"/>
            </c:ext>
          </c:extLst>
        </c:ser>
        <c:dLbls>
          <c:showLegendKey val="0"/>
          <c:showVal val="0"/>
          <c:showCatName val="0"/>
          <c:showSerName val="0"/>
          <c:showPercent val="0"/>
          <c:showBubbleSize val="0"/>
        </c:dLbls>
        <c:marker val="1"/>
        <c:smooth val="0"/>
        <c:axId val="106768640"/>
        <c:axId val="113635712"/>
      </c:lineChart>
      <c:dateAx>
        <c:axId val="106768640"/>
        <c:scaling>
          <c:orientation val="minMax"/>
        </c:scaling>
        <c:delete val="1"/>
        <c:axPos val="b"/>
        <c:numFmt formatCode="ge" sourceLinked="1"/>
        <c:majorTickMark val="none"/>
        <c:minorTickMark val="none"/>
        <c:tickLblPos val="none"/>
        <c:crossAx val="113635712"/>
        <c:crosses val="autoZero"/>
        <c:auto val="1"/>
        <c:lblOffset val="100"/>
        <c:baseTimeUnit val="years"/>
      </c:dateAx>
      <c:valAx>
        <c:axId val="1136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小野町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123</v>
      </c>
      <c r="AE8" s="49"/>
      <c r="AF8" s="49"/>
      <c r="AG8" s="49"/>
      <c r="AH8" s="49"/>
      <c r="AI8" s="49"/>
      <c r="AJ8" s="49"/>
      <c r="AK8" s="4"/>
      <c r="AL8" s="50">
        <f>データ!S6</f>
        <v>10589</v>
      </c>
      <c r="AM8" s="50"/>
      <c r="AN8" s="50"/>
      <c r="AO8" s="50"/>
      <c r="AP8" s="50"/>
      <c r="AQ8" s="50"/>
      <c r="AR8" s="50"/>
      <c r="AS8" s="50"/>
      <c r="AT8" s="45">
        <f>データ!T6</f>
        <v>125.18</v>
      </c>
      <c r="AU8" s="45"/>
      <c r="AV8" s="45"/>
      <c r="AW8" s="45"/>
      <c r="AX8" s="45"/>
      <c r="AY8" s="45"/>
      <c r="AZ8" s="45"/>
      <c r="BA8" s="45"/>
      <c r="BB8" s="45">
        <f>データ!U6</f>
        <v>84.59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9.64</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1013</v>
      </c>
      <c r="AM10" s="50"/>
      <c r="AN10" s="50"/>
      <c r="AO10" s="50"/>
      <c r="AP10" s="50"/>
      <c r="AQ10" s="50"/>
      <c r="AR10" s="50"/>
      <c r="AS10" s="50"/>
      <c r="AT10" s="45">
        <f>データ!W6</f>
        <v>0.04</v>
      </c>
      <c r="AU10" s="45"/>
      <c r="AV10" s="45"/>
      <c r="AW10" s="45"/>
      <c r="AX10" s="45"/>
      <c r="AY10" s="45"/>
      <c r="AZ10" s="45"/>
      <c r="BA10" s="45"/>
      <c r="BB10" s="45">
        <f>データ!X6</f>
        <v>25325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75221</v>
      </c>
      <c r="D6" s="33">
        <f t="shared" si="3"/>
        <v>47</v>
      </c>
      <c r="E6" s="33">
        <f t="shared" si="3"/>
        <v>18</v>
      </c>
      <c r="F6" s="33">
        <f t="shared" si="3"/>
        <v>0</v>
      </c>
      <c r="G6" s="33">
        <f t="shared" si="3"/>
        <v>0</v>
      </c>
      <c r="H6" s="33" t="str">
        <f t="shared" si="3"/>
        <v>福島県　小野町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9.64</v>
      </c>
      <c r="Q6" s="34">
        <f t="shared" si="3"/>
        <v>100</v>
      </c>
      <c r="R6" s="34">
        <f t="shared" si="3"/>
        <v>4860</v>
      </c>
      <c r="S6" s="34">
        <f t="shared" si="3"/>
        <v>10589</v>
      </c>
      <c r="T6" s="34">
        <f t="shared" si="3"/>
        <v>125.18</v>
      </c>
      <c r="U6" s="34">
        <f t="shared" si="3"/>
        <v>84.59</v>
      </c>
      <c r="V6" s="34">
        <f t="shared" si="3"/>
        <v>1013</v>
      </c>
      <c r="W6" s="34">
        <f t="shared" si="3"/>
        <v>0.04</v>
      </c>
      <c r="X6" s="34">
        <f t="shared" si="3"/>
        <v>25325</v>
      </c>
      <c r="Y6" s="35">
        <f>IF(Y7="",NA(),Y7)</f>
        <v>126</v>
      </c>
      <c r="Z6" s="35">
        <f t="shared" ref="Z6:AH6" si="4">IF(Z7="",NA(),Z7)</f>
        <v>122.96</v>
      </c>
      <c r="AA6" s="35">
        <f t="shared" si="4"/>
        <v>114.86</v>
      </c>
      <c r="AB6" s="35">
        <f t="shared" si="4"/>
        <v>104.24</v>
      </c>
      <c r="AC6" s="35">
        <f t="shared" si="4"/>
        <v>95.77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1197.45</v>
      </c>
      <c r="BG6" s="35">
        <f t="shared" ref="BG6:BO6" si="7">IF(BG7="",NA(),BG7)</f>
        <v>1020.91</v>
      </c>
      <c r="BH6" s="35">
        <f t="shared" si="7"/>
        <v>972.54</v>
      </c>
      <c r="BI6" s="35">
        <f t="shared" si="7"/>
        <v>834.72</v>
      </c>
      <c r="BJ6" s="35">
        <f t="shared" si="7"/>
        <v>358.27</v>
      </c>
      <c r="BK6" s="35">
        <f t="shared" si="7"/>
        <v>430.64</v>
      </c>
      <c r="BL6" s="35">
        <f t="shared" si="7"/>
        <v>446.63</v>
      </c>
      <c r="BM6" s="35">
        <f t="shared" si="7"/>
        <v>416.91</v>
      </c>
      <c r="BN6" s="35">
        <f t="shared" si="7"/>
        <v>392.19</v>
      </c>
      <c r="BO6" s="35">
        <f t="shared" si="7"/>
        <v>413.5</v>
      </c>
      <c r="BP6" s="34" t="str">
        <f>IF(BP7="","",IF(BP7="-","【-】","【"&amp;SUBSTITUTE(TEXT(BP7,"#,##0.00"),"-","△")&amp;"】"))</f>
        <v>【346.13】</v>
      </c>
      <c r="BQ6" s="35">
        <f>IF(BQ7="",NA(),BQ7)</f>
        <v>52.27</v>
      </c>
      <c r="BR6" s="35">
        <f t="shared" ref="BR6:BZ6" si="8">IF(BR7="",NA(),BR7)</f>
        <v>45.85</v>
      </c>
      <c r="BS6" s="35">
        <f t="shared" si="8"/>
        <v>70.97</v>
      </c>
      <c r="BT6" s="35">
        <f t="shared" si="8"/>
        <v>81.89</v>
      </c>
      <c r="BU6" s="35">
        <f t="shared" si="8"/>
        <v>71.239999999999995</v>
      </c>
      <c r="BV6" s="35">
        <f t="shared" si="8"/>
        <v>58.78</v>
      </c>
      <c r="BW6" s="35">
        <f t="shared" si="8"/>
        <v>58.53</v>
      </c>
      <c r="BX6" s="35">
        <f t="shared" si="8"/>
        <v>57.93</v>
      </c>
      <c r="BY6" s="35">
        <f t="shared" si="8"/>
        <v>57.03</v>
      </c>
      <c r="BZ6" s="35">
        <f t="shared" si="8"/>
        <v>55.84</v>
      </c>
      <c r="CA6" s="34" t="str">
        <f>IF(CA7="","",IF(CA7="-","【-】","【"&amp;SUBSTITUTE(TEXT(CA7,"#,##0.00"),"-","△")&amp;"】"))</f>
        <v>【59.83】</v>
      </c>
      <c r="CB6" s="35">
        <f>IF(CB7="",NA(),CB7)</f>
        <v>212.36</v>
      </c>
      <c r="CC6" s="35">
        <f t="shared" ref="CC6:CK6" si="9">IF(CC7="",NA(),CC7)</f>
        <v>242.11</v>
      </c>
      <c r="CD6" s="35">
        <f t="shared" si="9"/>
        <v>188.71</v>
      </c>
      <c r="CE6" s="35">
        <f t="shared" si="9"/>
        <v>138.52000000000001</v>
      </c>
      <c r="CF6" s="35">
        <f t="shared" si="9"/>
        <v>159.97</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75221</v>
      </c>
      <c r="D7" s="37">
        <v>47</v>
      </c>
      <c r="E7" s="37">
        <v>18</v>
      </c>
      <c r="F7" s="37">
        <v>0</v>
      </c>
      <c r="G7" s="37">
        <v>0</v>
      </c>
      <c r="H7" s="37" t="s">
        <v>109</v>
      </c>
      <c r="I7" s="37" t="s">
        <v>110</v>
      </c>
      <c r="J7" s="37" t="s">
        <v>111</v>
      </c>
      <c r="K7" s="37" t="s">
        <v>112</v>
      </c>
      <c r="L7" s="37" t="s">
        <v>113</v>
      </c>
      <c r="M7" s="37"/>
      <c r="N7" s="38" t="s">
        <v>114</v>
      </c>
      <c r="O7" s="38" t="s">
        <v>115</v>
      </c>
      <c r="P7" s="38">
        <v>9.64</v>
      </c>
      <c r="Q7" s="38">
        <v>100</v>
      </c>
      <c r="R7" s="38">
        <v>4860</v>
      </c>
      <c r="S7" s="38">
        <v>10589</v>
      </c>
      <c r="T7" s="38">
        <v>125.18</v>
      </c>
      <c r="U7" s="38">
        <v>84.59</v>
      </c>
      <c r="V7" s="38">
        <v>1013</v>
      </c>
      <c r="W7" s="38">
        <v>0.04</v>
      </c>
      <c r="X7" s="38">
        <v>25325</v>
      </c>
      <c r="Y7" s="38">
        <v>126</v>
      </c>
      <c r="Z7" s="38">
        <v>122.96</v>
      </c>
      <c r="AA7" s="38">
        <v>114.86</v>
      </c>
      <c r="AB7" s="38">
        <v>104.24</v>
      </c>
      <c r="AC7" s="38">
        <v>95.77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1197.45</v>
      </c>
      <c r="BG7" s="38">
        <v>1020.91</v>
      </c>
      <c r="BH7" s="38">
        <v>972.54</v>
      </c>
      <c r="BI7" s="38">
        <v>834.72</v>
      </c>
      <c r="BJ7" s="38">
        <v>358.27</v>
      </c>
      <c r="BK7" s="38">
        <v>430.64</v>
      </c>
      <c r="BL7" s="38">
        <v>446.63</v>
      </c>
      <c r="BM7" s="38">
        <v>416.91</v>
      </c>
      <c r="BN7" s="38">
        <v>392.19</v>
      </c>
      <c r="BO7" s="38">
        <v>413.5</v>
      </c>
      <c r="BP7" s="38">
        <v>346.13</v>
      </c>
      <c r="BQ7" s="38">
        <v>52.27</v>
      </c>
      <c r="BR7" s="38">
        <v>45.85</v>
      </c>
      <c r="BS7" s="38">
        <v>70.97</v>
      </c>
      <c r="BT7" s="38">
        <v>81.89</v>
      </c>
      <c r="BU7" s="38">
        <v>71.239999999999995</v>
      </c>
      <c r="BV7" s="38">
        <v>58.78</v>
      </c>
      <c r="BW7" s="38">
        <v>58.53</v>
      </c>
      <c r="BX7" s="38">
        <v>57.93</v>
      </c>
      <c r="BY7" s="38">
        <v>57.03</v>
      </c>
      <c r="BZ7" s="38">
        <v>55.84</v>
      </c>
      <c r="CA7" s="38">
        <v>59.83</v>
      </c>
      <c r="CB7" s="38">
        <v>212.36</v>
      </c>
      <c r="CC7" s="38">
        <v>242.11</v>
      </c>
      <c r="CD7" s="38">
        <v>188.71</v>
      </c>
      <c r="CE7" s="38">
        <v>138.52000000000001</v>
      </c>
      <c r="CF7" s="38">
        <v>159.97</v>
      </c>
      <c r="CG7" s="38">
        <v>257.02999999999997</v>
      </c>
      <c r="CH7" s="38">
        <v>266.57</v>
      </c>
      <c r="CI7" s="38">
        <v>276.93</v>
      </c>
      <c r="CJ7" s="38">
        <v>283.73</v>
      </c>
      <c r="CK7" s="38">
        <v>287.57</v>
      </c>
      <c r="CL7" s="38">
        <v>268.69</v>
      </c>
      <c r="CM7" s="38">
        <v>100</v>
      </c>
      <c r="CN7" s="38">
        <v>100</v>
      </c>
      <c r="CO7" s="38">
        <v>100</v>
      </c>
      <c r="CP7" s="38">
        <v>100</v>
      </c>
      <c r="CQ7" s="38">
        <v>100</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2018-01-31T07:31:47Z</cp:lastPrinted>
  <dcterms:created xsi:type="dcterms:W3CDTF">2017-12-25T02:39:44Z</dcterms:created>
  <dcterms:modified xsi:type="dcterms:W3CDTF">2018-02-26T07:59:49Z</dcterms:modified>
  <cp:category/>
</cp:coreProperties>
</file>