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Q6" i="5"/>
  <c r="W10" i="4" s="1"/>
  <c r="P6" i="5"/>
  <c r="P10" i="4" s="1"/>
  <c r="O6" i="5"/>
  <c r="I10" i="4" s="1"/>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AD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<sst xmlns="http://schemas.openxmlformats.org/spreadsheetml/2006/main" count="240" uniqueCount="126">
  <si>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8"/>
  </si>
  <si>
    <t>業務名</t>
    <rPh sb="2" eb="3">
      <t>メイ</t>
    </rPh>
    <phoneticPr fontId="8"/>
  </si>
  <si>
    <t>業種名</t>
    <rPh sb="2" eb="3">
      <t>メイ</t>
    </rPh>
    <phoneticPr fontId="8"/>
  </si>
  <si>
    <t>事業名</t>
    <phoneticPr fontId="8"/>
  </si>
  <si>
    <t>類似団体区分</t>
    <rPh sb="4" eb="6">
      <t>クブン</t>
    </rPh>
    <phoneticPr fontId="8"/>
  </si>
  <si>
    <t>管理者の情報</t>
    <rPh sb="0" eb="3">
      <t>カンリシャ</t>
    </rPh>
    <rPh sb="4" eb="6">
      <t>ジョウホウ</t>
    </rPh>
    <phoneticPr fontId="8"/>
  </si>
  <si>
    <t>人口（人）</t>
    <rPh sb="0" eb="2">
      <t>ジンコウ</t>
    </rPh>
    <rPh sb="3" eb="4">
      <t>ヒト</t>
    </rPh>
    <phoneticPr fontId="8"/>
  </si>
  <si>
    <r>
      <t>面積(km</t>
    </r>
    <r>
      <rPr>
        <b/>
        <vertAlign val="superscript"/>
        <sz val="11"/>
        <color theme="1"/>
        <rFont val="ＭＳ ゴシック"/>
        <family val="3"/>
        <charset val="128"/>
      </rPr>
      <t>2</t>
    </r>
    <r>
      <rPr>
        <b/>
        <sz val="11"/>
        <color theme="1"/>
        <rFont val="ＭＳ ゴシック"/>
        <family val="3"/>
        <charset val="128"/>
      </rPr>
      <t>)</t>
    </r>
    <phoneticPr fontId="8"/>
  </si>
  <si>
    <r>
      <t>人口密度(人/km</t>
    </r>
    <r>
      <rPr>
        <b/>
        <vertAlign val="superscript"/>
        <sz val="11"/>
        <color theme="1"/>
        <rFont val="ＭＳ ゴシック"/>
        <family val="3"/>
        <charset val="128"/>
      </rPr>
      <t>2</t>
    </r>
    <r>
      <rPr>
        <b/>
        <sz val="11"/>
        <color theme="1"/>
        <rFont val="ＭＳ ゴシック"/>
        <family val="3"/>
        <charset val="128"/>
      </rPr>
      <t>)</t>
    </r>
    <phoneticPr fontId="8"/>
  </si>
  <si>
    <t>グラフ凡例</t>
    <rPh sb="3" eb="5">
      <t>ハンレイ</t>
    </rPh>
    <phoneticPr fontId="8"/>
  </si>
  <si>
    <t>■</t>
    <phoneticPr fontId="8"/>
  </si>
  <si>
    <t>当該団体値（当該値）</t>
    <rPh sb="2" eb="4">
      <t>ダンタイ</t>
    </rPh>
    <phoneticPr fontId="8"/>
  </si>
  <si>
    <t>資金不足比率(％)</t>
    <phoneticPr fontId="8"/>
  </si>
  <si>
    <t>自己資本構成比率(％)</t>
    <phoneticPr fontId="8"/>
  </si>
  <si>
    <t>普及率(％)</t>
    <phoneticPr fontId="8"/>
  </si>
  <si>
    <t>有収率(％)</t>
    <rPh sb="0" eb="1">
      <t>ユウ</t>
    </rPh>
    <rPh sb="1" eb="3">
      <t>シュウリツ</t>
    </rPh>
    <phoneticPr fontId="8"/>
  </si>
  <si>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8"/>
  </si>
  <si>
    <t>処理区域内人口(人)</t>
    <rPh sb="0" eb="2">
      <t>ショリ</t>
    </rPh>
    <rPh sb="2" eb="5">
      <t>クイキナイ</t>
    </rPh>
    <phoneticPr fontId="8"/>
  </si>
  <si>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8"/>
  </si>
  <si>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8"/>
  </si>
  <si>
    <t>－</t>
    <phoneticPr fontId="8"/>
  </si>
  <si>
    <t>類似団体平均値（平均値）</t>
    <phoneticPr fontId="8"/>
  </si>
  <si>
    <t>【】</t>
    <phoneticPr fontId="8"/>
  </si>
  <si>
    <t>平成28年度全国平均</t>
    <phoneticPr fontId="8"/>
  </si>
  <si>
    <t>分析欄</t>
    <rPh sb="0" eb="2">
      <t>ブンセキ</t>
    </rPh>
    <rPh sb="2" eb="3">
      <t>ラン</t>
    </rPh>
    <phoneticPr fontId="8"/>
  </si>
  <si>
    <t>1. 経営の健全性・効率性</t>
    <phoneticPr fontId="8"/>
  </si>
  <si>
    <t>1. 経営の健全性・効率性について</t>
    <phoneticPr fontId="8"/>
  </si>
  <si>
    <t>「単年度の収支」</t>
    <phoneticPr fontId="8"/>
  </si>
  <si>
    <t>「累積欠損」</t>
    <rPh sb="1" eb="3">
      <t>ルイセキ</t>
    </rPh>
    <rPh sb="3" eb="5">
      <t>ケッソン</t>
    </rPh>
    <phoneticPr fontId="8"/>
  </si>
  <si>
    <t>「支払能力」</t>
    <phoneticPr fontId="8"/>
  </si>
  <si>
    <t>「債務残高」</t>
    <rPh sb="1" eb="3">
      <t>サイム</t>
    </rPh>
    <rPh sb="3" eb="5">
      <t>ザンダカ</t>
    </rPh>
    <phoneticPr fontId="8"/>
  </si>
  <si>
    <t>2. 老朽化の状況について</t>
    <phoneticPr fontId="8"/>
  </si>
  <si>
    <t>「料金水準の適切性」</t>
    <rPh sb="1" eb="3">
      <t>リョウキン</t>
    </rPh>
    <rPh sb="3" eb="5">
      <t>スイジュン</t>
    </rPh>
    <rPh sb="6" eb="8">
      <t>テキセツ</t>
    </rPh>
    <rPh sb="8" eb="9">
      <t>セイ</t>
    </rPh>
    <phoneticPr fontId="8"/>
  </si>
  <si>
    <t>「費用の効率性」</t>
    <rPh sb="1" eb="3">
      <t>ヒヨウ</t>
    </rPh>
    <rPh sb="4" eb="6">
      <t>コウリツ</t>
    </rPh>
    <rPh sb="6" eb="7">
      <t>セイ</t>
    </rPh>
    <phoneticPr fontId="8"/>
  </si>
  <si>
    <t>「施設の効率性」</t>
    <rPh sb="1" eb="3">
      <t>シセツ</t>
    </rPh>
    <rPh sb="4" eb="6">
      <t>コウリツ</t>
    </rPh>
    <rPh sb="6" eb="7">
      <t>セイ</t>
    </rPh>
    <phoneticPr fontId="8"/>
  </si>
  <si>
    <t>「使用料対象の捕捉」</t>
    <rPh sb="1" eb="4">
      <t>シヨウリョウ</t>
    </rPh>
    <rPh sb="4" eb="6">
      <t>タイショウ</t>
    </rPh>
    <rPh sb="7" eb="9">
      <t>ホソク</t>
    </rPh>
    <phoneticPr fontId="8"/>
  </si>
  <si>
    <t>2. 老朽化の状況</t>
    <phoneticPr fontId="8"/>
  </si>
  <si>
    <t>全体総括</t>
    <rPh sb="0" eb="2">
      <t>ゼンタイ</t>
    </rPh>
    <rPh sb="2" eb="4">
      <t>ソウカツ</t>
    </rPh>
    <phoneticPr fontId="8"/>
  </si>
  <si>
    <t>「施設全体の減価償却の状況」</t>
    <rPh sb="1" eb="3">
      <t>シセツ</t>
    </rPh>
    <rPh sb="3" eb="5">
      <t>ゼンタイ</t>
    </rPh>
    <rPh sb="6" eb="8">
      <t>ゲンカ</t>
    </rPh>
    <rPh sb="8" eb="10">
      <t>ショウキャク</t>
    </rPh>
    <rPh sb="11" eb="13">
      <t>ジョウキョウ</t>
    </rPh>
    <phoneticPr fontId="8"/>
  </si>
  <si>
    <t>「管渠の経年化の状況」</t>
    <rPh sb="4" eb="7">
      <t>ケイネンカ</t>
    </rPh>
    <rPh sb="8" eb="10">
      <t>ジョウキョウ</t>
    </rPh>
    <phoneticPr fontId="8"/>
  </si>
  <si>
    <t>「管渠の更新投資・老朽化対策の実施状況」</t>
    <rPh sb="4" eb="6">
      <t>コウシン</t>
    </rPh>
    <rPh sb="6" eb="8">
      <t>トウシ</t>
    </rPh>
    <rPh sb="9" eb="12">
      <t>ロウキュウカ</t>
    </rPh>
    <rPh sb="12" eb="14">
      <t>タイサク</t>
    </rPh>
    <rPh sb="15" eb="17">
      <t>ジッシ</t>
    </rPh>
    <rPh sb="17" eb="19">
      <t>ジョウキョウ</t>
    </rPh>
    <phoneticPr fontId="8"/>
  </si>
  <si>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8"/>
  </si>
  <si>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</si>
  <si>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8"/>
  </si>
  <si>
    <t>1①</t>
  </si>
  <si>
    <t>1②</t>
  </si>
  <si>
    <t>1③</t>
  </si>
  <si>
    <t>1④</t>
  </si>
  <si>
    <t>1⑤</t>
  </si>
  <si>
    <t>1⑥</t>
  </si>
  <si>
    <t>1⑦</t>
    <phoneticPr fontId="8"/>
  </si>
  <si>
    <t>1⑧</t>
    <phoneticPr fontId="8"/>
  </si>
  <si>
    <t>2①</t>
  </si>
  <si>
    <t>2②</t>
  </si>
  <si>
    <t>2③</t>
  </si>
  <si>
    <t>-</t>
    <phoneticPr fontId="8"/>
  </si>
  <si>
    <t>-</t>
    <phoneticPr fontId="8"/>
  </si>
  <si>
    <t>下水道事業(法非適用)</t>
    <rPh sb="3" eb="5">
      <t>ジギョウ</t>
    </rPh>
    <rPh sb="6" eb="7">
      <t>ホウ</t>
    </rPh>
    <rPh sb="7" eb="8">
      <t>ヒ</t>
    </rPh>
    <rPh sb="8" eb="10">
      <t>テキヨウ</t>
    </rPh>
    <phoneticPr fontId="8"/>
  </si>
  <si>
    <t>項番</t>
    <rPh sb="0" eb="2">
      <t>コウバン</t>
    </rPh>
    <phoneticPr fontId="8"/>
  </si>
  <si>
    <t>大項目</t>
    <rPh sb="0" eb="3">
      <t>ダイコウモク</t>
    </rPh>
    <phoneticPr fontId="8"/>
  </si>
  <si>
    <t>年度</t>
    <rPh sb="0" eb="2">
      <t>ネンド</t>
    </rPh>
    <phoneticPr fontId="8"/>
  </si>
  <si>
    <t>団体CD</t>
    <rPh sb="0" eb="2">
      <t>ダンタイ</t>
    </rPh>
    <phoneticPr fontId="8"/>
  </si>
  <si>
    <t>業務CD</t>
    <rPh sb="0" eb="2">
      <t>ギョウム</t>
    </rPh>
    <phoneticPr fontId="8"/>
  </si>
  <si>
    <t>業種CD</t>
    <rPh sb="0" eb="2">
      <t>ギョウシュ</t>
    </rPh>
    <phoneticPr fontId="8"/>
  </si>
  <si>
    <t>事業CD</t>
    <rPh sb="0" eb="2">
      <t>ジギョウ</t>
    </rPh>
    <phoneticPr fontId="8"/>
  </si>
  <si>
    <t>施設CD</t>
    <rPh sb="0" eb="2">
      <t>シセツ</t>
    </rPh>
    <phoneticPr fontId="8"/>
  </si>
  <si>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</si>
  <si>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</si>
  <si>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</si>
  <si>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</si>
  <si>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①収益的収支比率(％)</t>
    <rPh sb="1" eb="4">
      <t>シュウエキテキ</t>
    </rPh>
    <phoneticPr fontId="8"/>
  </si>
  <si>
    <t>②累積欠損金比率(％)</t>
    <phoneticPr fontId="8"/>
  </si>
  <si>
    <t>③流動比率(％)</t>
    <rPh sb="1" eb="3">
      <t>リュウドウ</t>
    </rPh>
    <rPh sb="3" eb="5">
      <t>ヒリツ</t>
    </rPh>
    <phoneticPr fontId="8"/>
  </si>
  <si>
    <t>④企業債残高対事業規模比率(％)</t>
    <phoneticPr fontId="8"/>
  </si>
  <si>
    <t>⑤経費回収率(％)</t>
    <phoneticPr fontId="8"/>
  </si>
  <si>
    <t>⑥汚水処理原価(円)</t>
    <rPh sb="1" eb="3">
      <t>オスイ</t>
    </rPh>
    <rPh sb="3" eb="5">
      <t>ショリ</t>
    </rPh>
    <rPh sb="5" eb="7">
      <t>ゲンカ</t>
    </rPh>
    <rPh sb="8" eb="9">
      <t>エン</t>
    </rPh>
    <phoneticPr fontId="8"/>
  </si>
  <si>
    <t>⑦施設利用率(％)</t>
    <rPh sb="1" eb="3">
      <t>シセツ</t>
    </rPh>
    <rPh sb="3" eb="6">
      <t>リヨウリツ</t>
    </rPh>
    <phoneticPr fontId="8"/>
  </si>
  <si>
    <t>⑧水洗化率(％)</t>
    <phoneticPr fontId="8"/>
  </si>
  <si>
    <t>①有形固定資産減価償却率(％)</t>
    <rPh sb="1" eb="3">
      <t>ユウケイ</t>
    </rPh>
    <rPh sb="3" eb="5">
      <t>コテイ</t>
    </rPh>
    <rPh sb="5" eb="7">
      <t>シサン</t>
    </rPh>
    <rPh sb="7" eb="9">
      <t>ゲンカ</t>
    </rPh>
    <rPh sb="9" eb="11">
      <t>ショウキャク</t>
    </rPh>
    <rPh sb="11" eb="12">
      <t>リツ</t>
    </rPh>
    <phoneticPr fontId="8"/>
  </si>
  <si>
    <t>②管渠老朽化率(％)</t>
    <phoneticPr fontId="8"/>
  </si>
  <si>
    <t>③管渠改善率(％)</t>
    <phoneticPr fontId="8"/>
  </si>
  <si>
    <t>小項目</t>
    <rPh sb="0" eb="3">
      <t>ショウコウモク</t>
    </rPh>
    <phoneticPr fontId="8"/>
  </si>
  <si>
    <t>都道府県名</t>
    <rPh sb="0" eb="4">
      <t>トドウフケン</t>
    </rPh>
    <rPh sb="4" eb="5">
      <t>メイ</t>
    </rPh>
    <phoneticPr fontId="8"/>
  </si>
  <si>
    <t>法適・法非適</t>
    <rPh sb="0" eb="1">
      <t>ホウ</t>
    </rPh>
    <rPh sb="1" eb="2">
      <t>テキ</t>
    </rPh>
    <rPh sb="3" eb="4">
      <t>ホウ</t>
    </rPh>
    <rPh sb="4" eb="5">
      <t>ヒ</t>
    </rPh>
    <rPh sb="5" eb="6">
      <t>テキ</t>
    </rPh>
    <phoneticPr fontId="8"/>
  </si>
  <si>
    <t>業種名称</t>
    <rPh sb="0" eb="2">
      <t>ギョウシュ</t>
    </rPh>
    <rPh sb="2" eb="4">
      <t>メイショウ</t>
    </rPh>
    <phoneticPr fontId="8"/>
  </si>
  <si>
    <t>事業名称</t>
    <rPh sb="0" eb="2">
      <t>ジギョウ</t>
    </rPh>
    <rPh sb="2" eb="4">
      <t>メイショウ</t>
    </rPh>
    <phoneticPr fontId="8"/>
  </si>
  <si>
    <t>類似団体</t>
    <rPh sb="0" eb="2">
      <t>ルイジ</t>
    </rPh>
    <rPh sb="2" eb="4">
      <t>ダンタイ</t>
    </rPh>
    <phoneticPr fontId="8"/>
  </si>
  <si>
    <t>資金不足比率</t>
    <rPh sb="0" eb="2">
      <t>シキン</t>
    </rPh>
    <rPh sb="2" eb="4">
      <t>フソク</t>
    </rPh>
    <rPh sb="4" eb="6">
      <t>ヒリツ</t>
    </rPh>
    <phoneticPr fontId="8"/>
  </si>
  <si>
    <t>自己資本構成比率</t>
    <rPh sb="0" eb="2">
      <t>ジコ</t>
    </rPh>
    <rPh sb="2" eb="4">
      <t>シホン</t>
    </rPh>
    <rPh sb="4" eb="6">
      <t>コウセイ</t>
    </rPh>
    <rPh sb="6" eb="8">
      <t>ヒリツ</t>
    </rPh>
    <phoneticPr fontId="8"/>
  </si>
  <si>
    <t>普及率</t>
    <rPh sb="0" eb="2">
      <t>フキュウ</t>
    </rPh>
    <rPh sb="2" eb="3">
      <t>リツ</t>
    </rPh>
    <phoneticPr fontId="8"/>
  </si>
  <si>
    <t>有収率</t>
    <rPh sb="0" eb="1">
      <t>ユウ</t>
    </rPh>
    <rPh sb="1" eb="3">
      <t>シュウリツ</t>
    </rPh>
    <phoneticPr fontId="8"/>
  </si>
  <si>
    <t>1ヶ月20㎥当たり家庭料金</t>
    <rPh sb="2" eb="3">
      <t>ゲツ</t>
    </rPh>
    <rPh sb="6" eb="7">
      <t>ア</t>
    </rPh>
    <rPh sb="9" eb="11">
      <t>カテイ</t>
    </rPh>
    <rPh sb="11" eb="13">
      <t>リョウキン</t>
    </rPh>
    <phoneticPr fontId="8"/>
  </si>
  <si>
    <t>人口</t>
    <rPh sb="0" eb="2">
      <t>ジンコウ</t>
    </rPh>
    <phoneticPr fontId="8"/>
  </si>
  <si>
    <t>面積</t>
    <rPh sb="0" eb="2">
      <t>メンセキ</t>
    </rPh>
    <phoneticPr fontId="8"/>
  </si>
  <si>
    <t>人口密度</t>
    <rPh sb="0" eb="2">
      <t>ジンコウ</t>
    </rPh>
    <rPh sb="2" eb="4">
      <t>ミツド</t>
    </rPh>
    <phoneticPr fontId="8"/>
  </si>
  <si>
    <t>処理区域内人口</t>
  </si>
  <si>
    <t>処理区域面積</t>
  </si>
  <si>
    <t>処理区域内人口密度</t>
  </si>
  <si>
    <t>比率(N-4)</t>
    <rPh sb="0" eb="2">
      <t>ヒリツ</t>
    </rPh>
    <phoneticPr fontId="8"/>
  </si>
  <si>
    <t>比率(N-3)</t>
    <rPh sb="0" eb="2">
      <t>ヒリツ</t>
    </rPh>
    <phoneticPr fontId="8"/>
  </si>
  <si>
    <t>比率(N-2)</t>
    <rPh sb="0" eb="2">
      <t>ヒリツ</t>
    </rPh>
    <phoneticPr fontId="8"/>
  </si>
  <si>
    <t>比率(N-1)</t>
    <rPh sb="0" eb="2">
      <t>ヒリツ</t>
    </rPh>
    <phoneticPr fontId="8"/>
  </si>
  <si>
    <t>比率(N)</t>
    <rPh sb="0" eb="2">
      <t>ヒリツ</t>
    </rPh>
    <phoneticPr fontId="8"/>
  </si>
  <si>
    <t>類似団体平均(N-4)</t>
  </si>
  <si>
    <t>類似団体平均(N-3)</t>
  </si>
  <si>
    <t>類似団体平均(N-2)</t>
  </si>
  <si>
    <t>類似団体平均(N-1)</t>
  </si>
  <si>
    <t>類似団体平均(N)</t>
  </si>
  <si>
    <t>全国平均</t>
  </si>
  <si>
    <t>参照用</t>
    <rPh sb="0" eb="3">
      <t>サンショウヨウ</t>
    </rPh>
    <phoneticPr fontId="8"/>
  </si>
  <si>
    <t>福島県　矢祭町</t>
  </si>
  <si>
    <t>法非適用</t>
  </si>
  <si>
    <t>下水道事業</t>
  </si>
  <si>
    <t>農業集落排水</t>
  </si>
  <si>
    <t>F2</t>
  </si>
  <si>
    <t>-</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</si>
  <si>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</si>
  <si>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</si>
  <si>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</si>
  <si>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</si>
  <si>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</si>
  <si>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</si>
  <si>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　供用開始が関岡下地区（Ｈ13.4.1）・関岡上地区（Ｈ17.3.31）と供用開始後15年を経過しているが、大きな改良・修繕等は無く、必要に応じて補修等を行っている。今後は管渠の現状を把握・分析し、適正な維持管理・延命化を図っていく必要がある。</t>
    <rPh sb="1" eb="3">
      <t>キョウヨウ</t>
    </rPh>
    <rPh sb="3" eb="5">
      <t>カイシ</t>
    </rPh>
    <rPh sb="6" eb="8">
      <t>セキオカ</t>
    </rPh>
    <rPh sb="8" eb="9">
      <t>シタ</t>
    </rPh>
    <rPh sb="9" eb="11">
      <t>チク</t>
    </rPh>
    <rPh sb="21" eb="23">
      <t>セキオカ</t>
    </rPh>
    <rPh sb="23" eb="24">
      <t>カミ</t>
    </rPh>
    <rPh sb="24" eb="26">
      <t>チク</t>
    </rPh>
    <rPh sb="37" eb="39">
      <t>キョウヨウ</t>
    </rPh>
    <rPh sb="39" eb="41">
      <t>カイシ</t>
    </rPh>
    <rPh sb="41" eb="42">
      <t>ゴ</t>
    </rPh>
    <rPh sb="44" eb="45">
      <t>ネン</t>
    </rPh>
    <rPh sb="46" eb="48">
      <t>ケイカ</t>
    </rPh>
    <rPh sb="54" eb="55">
      <t>オオ</t>
    </rPh>
    <rPh sb="57" eb="59">
      <t>カイリョウ</t>
    </rPh>
    <rPh sb="60" eb="62">
      <t>シュウゼン</t>
    </rPh>
    <rPh sb="62" eb="63">
      <t>トウ</t>
    </rPh>
    <rPh sb="64" eb="65">
      <t>ナ</t>
    </rPh>
    <rPh sb="67" eb="69">
      <t>ヒツヨウ</t>
    </rPh>
    <rPh sb="70" eb="71">
      <t>オウ</t>
    </rPh>
    <rPh sb="73" eb="75">
      <t>ホシュウ</t>
    </rPh>
    <rPh sb="75" eb="76">
      <t>トウ</t>
    </rPh>
    <rPh sb="77" eb="78">
      <t>オコナ</t>
    </rPh>
    <rPh sb="83" eb="85">
      <t>コンゴ</t>
    </rPh>
    <rPh sb="86" eb="87">
      <t>カン</t>
    </rPh>
    <rPh sb="87" eb="88">
      <t>キョ</t>
    </rPh>
    <rPh sb="89" eb="91">
      <t>ゲンジョウ</t>
    </rPh>
    <rPh sb="92" eb="94">
      <t>ハアク</t>
    </rPh>
    <rPh sb="95" eb="97">
      <t>ブンセキ</t>
    </rPh>
    <rPh sb="99" eb="101">
      <t>テキセイ</t>
    </rPh>
    <rPh sb="102" eb="104">
      <t>イジ</t>
    </rPh>
    <rPh sb="104" eb="106">
      <t>カンリ</t>
    </rPh>
    <rPh sb="107" eb="109">
      <t>エンメイ</t>
    </rPh>
    <rPh sb="109" eb="110">
      <t>カ</t>
    </rPh>
    <rPh sb="111" eb="112">
      <t>ハカ</t>
    </rPh>
    <rPh sb="116" eb="118">
      <t>ヒツヨウ</t>
    </rPh>
    <phoneticPr fontId="8"/>
  </si>
  <si>
    <t>　全体的な指標に影響があるのが使用料収入、維持管理経費及び接続状況などである。
　使用料収入の増は加入者の普及促進はもちろんのこと、滞納者に対する徹底強化を図り未徴収金の減に努めなければならない。
　維持管理経費は今後ますます増加する事が予想されることから、現状の把握と分析により維持管理の抑制に努めなければならない。
　最後に採算性の高い事業を目指し、財政の健全性確保に向けて、より一層の普及啓発活動に努める必要がある。</t>
    <rPh sb="1" eb="3">
      <t>ゼンタイ</t>
    </rPh>
    <rPh sb="3" eb="4">
      <t>テキ</t>
    </rPh>
    <rPh sb="5" eb="7">
      <t>シヒョウ</t>
    </rPh>
    <rPh sb="8" eb="10">
      <t>エイキョウ</t>
    </rPh>
    <rPh sb="15" eb="18">
      <t>シヨウリョウ</t>
    </rPh>
    <rPh sb="18" eb="20">
      <t>シュウニュウ</t>
    </rPh>
    <rPh sb="21" eb="23">
      <t>イジ</t>
    </rPh>
    <rPh sb="23" eb="25">
      <t>カンリ</t>
    </rPh>
    <rPh sb="25" eb="27">
      <t>ケイヒ</t>
    </rPh>
    <rPh sb="27" eb="28">
      <t>オヨ</t>
    </rPh>
    <rPh sb="29" eb="31">
      <t>セツゾク</t>
    </rPh>
    <rPh sb="31" eb="33">
      <t>ジョウキョウ</t>
    </rPh>
    <rPh sb="41" eb="44">
      <t>シヨウリョウ</t>
    </rPh>
    <rPh sb="44" eb="46">
      <t>シュウニュウ</t>
    </rPh>
    <rPh sb="47" eb="48">
      <t>ゾウ</t>
    </rPh>
    <rPh sb="49" eb="51">
      <t>カニュウ</t>
    </rPh>
    <rPh sb="51" eb="52">
      <t>シャ</t>
    </rPh>
    <rPh sb="53" eb="55">
      <t>フキュウ</t>
    </rPh>
    <rPh sb="55" eb="57">
      <t>ソクシン</t>
    </rPh>
    <rPh sb="66" eb="69">
      <t>タイノウシャ</t>
    </rPh>
    <rPh sb="70" eb="71">
      <t>タイ</t>
    </rPh>
    <rPh sb="73" eb="75">
      <t>テッテイ</t>
    </rPh>
    <rPh sb="75" eb="77">
      <t>キョウカ</t>
    </rPh>
    <rPh sb="78" eb="79">
      <t>ハカ</t>
    </rPh>
    <rPh sb="80" eb="81">
      <t>ミ</t>
    </rPh>
    <rPh sb="81" eb="83">
      <t>チョウシュウ</t>
    </rPh>
    <rPh sb="83" eb="84">
      <t>キン</t>
    </rPh>
    <rPh sb="85" eb="86">
      <t>ゲン</t>
    </rPh>
    <rPh sb="87" eb="88">
      <t>ツト</t>
    </rPh>
    <rPh sb="100" eb="102">
      <t>イジ</t>
    </rPh>
    <rPh sb="102" eb="104">
      <t>カンリ</t>
    </rPh>
    <rPh sb="104" eb="106">
      <t>ケイヒ</t>
    </rPh>
    <rPh sb="107" eb="109">
      <t>コンゴ</t>
    </rPh>
    <rPh sb="113" eb="115">
      <t>ゾウカ</t>
    </rPh>
    <rPh sb="117" eb="118">
      <t>コト</t>
    </rPh>
    <rPh sb="119" eb="121">
      <t>ヨソウ</t>
    </rPh>
    <rPh sb="129" eb="131">
      <t>ゲンジョウ</t>
    </rPh>
    <rPh sb="132" eb="134">
      <t>ハアク</t>
    </rPh>
    <rPh sb="135" eb="137">
      <t>ブンセキ</t>
    </rPh>
    <rPh sb="140" eb="142">
      <t>イジ</t>
    </rPh>
    <rPh sb="142" eb="144">
      <t>カンリ</t>
    </rPh>
    <rPh sb="145" eb="147">
      <t>ヨクセイ</t>
    </rPh>
    <rPh sb="148" eb="149">
      <t>ツト</t>
    </rPh>
    <rPh sb="161" eb="163">
      <t>サイゴ</t>
    </rPh>
    <rPh sb="164" eb="167">
      <t>サイサンセイ</t>
    </rPh>
    <rPh sb="168" eb="169">
      <t>タカ</t>
    </rPh>
    <rPh sb="170" eb="172">
      <t>ジギョウ</t>
    </rPh>
    <rPh sb="173" eb="175">
      <t>メザ</t>
    </rPh>
    <rPh sb="177" eb="179">
      <t>ザイセイ</t>
    </rPh>
    <phoneticPr fontId="8"/>
  </si>
  <si>
    <t>　①収益的収支比率は100％以上となっていることが望ましいが、88.42％と採算性の低い事業となっている。
　⑤経費回収率は100％以上となっていることが望ましく、61.34％と類似団体平均を上回っているが、使用料で賄えていない状況にある。
　⑥汚水処理原価は有収水量１㎡あたり汚水処理に要した費用（コスト）であり、類似団体平均を下回っているが、今後も経費節減に努める必要がある。
　⑦施設利用率は施設の利用状況や適性規模を判断する指標であり、高い数値が望まれるが、31.83％と類似団体平均を下回っており、有効利用が課題となっている。
　⑧水洗化率は地域内の水洗トイレを設置して汚水処理している人口の割合であり、類似団体平均を上回っているが、より一層の普及啓発に努める必要がある。</t>
    <rPh sb="2" eb="5">
      <t>シュウエキテキ</t>
    </rPh>
    <rPh sb="5" eb="7">
      <t>シュウシ</t>
    </rPh>
    <rPh sb="7" eb="9">
      <t>ヒリツ</t>
    </rPh>
    <rPh sb="14" eb="16">
      <t>イジョウ</t>
    </rPh>
    <rPh sb="25" eb="26">
      <t>ノゾ</t>
    </rPh>
    <rPh sb="38" eb="41">
      <t>サイサンセイ</t>
    </rPh>
    <rPh sb="42" eb="43">
      <t>ヒク</t>
    </rPh>
    <rPh sb="44" eb="46">
      <t>ジギョウ</t>
    </rPh>
    <rPh sb="56" eb="58">
      <t>ケイヒ</t>
    </rPh>
    <rPh sb="58" eb="60">
      <t>カイシュウ</t>
    </rPh>
    <rPh sb="60" eb="61">
      <t>リツ</t>
    </rPh>
    <rPh sb="66" eb="68">
      <t>イジョウ</t>
    </rPh>
    <rPh sb="77" eb="78">
      <t>ノゾ</t>
    </rPh>
    <rPh sb="89" eb="91">
      <t>ルイジ</t>
    </rPh>
    <rPh sb="91" eb="93">
      <t>ダンタイ</t>
    </rPh>
    <rPh sb="93" eb="95">
      <t>ヘイキン</t>
    </rPh>
    <rPh sb="96" eb="98">
      <t>ウワマワ</t>
    </rPh>
    <rPh sb="104" eb="107">
      <t>シヨウリョウ</t>
    </rPh>
    <rPh sb="108" eb="109">
      <t>マカナ</t>
    </rPh>
    <rPh sb="114" eb="116">
      <t>ジョウキョウ</t>
    </rPh>
    <rPh sb="123" eb="125">
      <t>オスイ</t>
    </rPh>
    <rPh sb="125" eb="127">
      <t>ショリ</t>
    </rPh>
    <rPh sb="127" eb="129">
      <t>ゲンカ</t>
    </rPh>
    <rPh sb="130" eb="131">
      <t>ユウ</t>
    </rPh>
    <rPh sb="131" eb="132">
      <t>シュウ</t>
    </rPh>
    <rPh sb="132" eb="134">
      <t>スイリョウ</t>
    </rPh>
    <rPh sb="139" eb="141">
      <t>オスイ</t>
    </rPh>
    <rPh sb="141" eb="143">
      <t>ショリ</t>
    </rPh>
    <rPh sb="144" eb="145">
      <t>ヨウ</t>
    </rPh>
    <rPh sb="147" eb="149">
      <t>ヒヨウ</t>
    </rPh>
    <rPh sb="158" eb="160">
      <t>ルイジ</t>
    </rPh>
    <rPh sb="160" eb="162">
      <t>ダンタイ</t>
    </rPh>
    <rPh sb="162" eb="164">
      <t>ヘイキン</t>
    </rPh>
    <rPh sb="165" eb="167">
      <t>シタマワ</t>
    </rPh>
    <rPh sb="173" eb="175">
      <t>コンゴ</t>
    </rPh>
    <rPh sb="176" eb="178">
      <t>ケイヒ</t>
    </rPh>
    <rPh sb="178" eb="180">
      <t>セツゲン</t>
    </rPh>
    <rPh sb="181" eb="182">
      <t>ツト</t>
    </rPh>
    <rPh sb="184" eb="186">
      <t>ヒツヨウ</t>
    </rPh>
    <rPh sb="193" eb="195">
      <t>シセツ</t>
    </rPh>
    <rPh sb="195" eb="198">
      <t>リヨウリツ</t>
    </rPh>
    <rPh sb="199" eb="201">
      <t>シセツ</t>
    </rPh>
    <rPh sb="202" eb="204">
      <t>リヨウ</t>
    </rPh>
    <rPh sb="204" eb="206">
      <t>ジョウキョウ</t>
    </rPh>
    <rPh sb="207" eb="209">
      <t>テキセイ</t>
    </rPh>
    <rPh sb="209" eb="211">
      <t>キボ</t>
    </rPh>
    <rPh sb="212" eb="214">
      <t>ハンダン</t>
    </rPh>
    <rPh sb="216" eb="218">
      <t>シヒョウ</t>
    </rPh>
    <rPh sb="222" eb="223">
      <t>タカ</t>
    </rPh>
    <rPh sb="224" eb="226">
      <t>スウチ</t>
    </rPh>
    <rPh sb="227" eb="228">
      <t>ノゾ</t>
    </rPh>
    <rPh sb="240" eb="242">
      <t>ルイジ</t>
    </rPh>
    <rPh sb="242" eb="244">
      <t>ダンタイ</t>
    </rPh>
    <rPh sb="244" eb="246">
      <t>ヘイキン</t>
    </rPh>
    <rPh sb="247" eb="249">
      <t>シタマワ</t>
    </rPh>
    <rPh sb="254" eb="256">
      <t>ユウコウ</t>
    </rPh>
    <rPh sb="256" eb="258">
      <t>リヨウ</t>
    </rPh>
    <rPh sb="259" eb="261">
      <t>カダイ</t>
    </rPh>
    <rPh sb="271" eb="274">
      <t>スイセンカ</t>
    </rPh>
    <rPh sb="274" eb="275">
      <t>リツ</t>
    </rPh>
    <rPh sb="276" eb="278">
      <t>チイキ</t>
    </rPh>
    <rPh sb="278" eb="279">
      <t>ナイ</t>
    </rPh>
    <rPh sb="280" eb="282">
      <t>スイセン</t>
    </rPh>
    <rPh sb="286" eb="288">
      <t>セッチ</t>
    </rPh>
    <rPh sb="290" eb="292">
      <t>オスイ</t>
    </rPh>
    <rPh sb="292" eb="294">
      <t>ショリ</t>
    </rPh>
    <rPh sb="298" eb="300">
      <t>ジンコウ</t>
    </rPh>
    <rPh sb="301" eb="303">
      <t>ワリアイ</t>
    </rPh>
    <rPh sb="307" eb="309">
      <t>ルイジ</t>
    </rPh>
    <rPh sb="309" eb="311">
      <t>ダンタイ</t>
    </rPh>
    <rPh sb="311" eb="313">
      <t>ヘイキン</t>
    </rPh>
    <rPh sb="314" eb="316">
      <t>ウワマワ</t>
    </rPh>
    <rPh sb="324" eb="326">
      <t>イッソウ</t>
    </rPh>
    <rPh sb="327" eb="329">
      <t>フキュウ</t>
    </rPh>
    <rPh sb="329" eb="331">
      <t>ケイハツ</t>
    </rPh>
    <rPh sb="332" eb="333">
      <t>ツト</t>
    </rPh>
    <rPh sb="335" eb="337">
      <t>ヒツヨウ</t>
    </rPh>
    <phoneticPr fontId="8"/>
  </si>
  <si>
    <t>非設置</t>
    <rPh sb="0" eb="1">
      <t>ヒ</t>
    </rPh>
    <rPh sb="1" eb="3">
      <t>セッチ</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</si>
</sst>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name val="ＭＳ 明朝"/>
      <family val="1"/>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3">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2" fillId="0" borderId="0">
      <alignment vertical="center"/>
    </xf>
    <xf numFmtId="0" fontId="3" fillId="0" borderId="0">
      <alignment vertical="center"/>
    </xf>
    <xf numFmtId="0" fontId="18" fillId="0" borderId="0"/>
    <xf numFmtId="0" fontId="19" fillId="0" borderId="0"/>
    <xf numFmtId="0" fontId="20" fillId="0" borderId="0">
      <alignment vertical="center"/>
    </xf>
    <xf numFmtId="0" fontId="15" fillId="0" borderId="0">
      <alignment vertical="center"/>
    </xf>
    <xf numFmtId="0" fontId="18" fillId="0" borderId="0">
      <alignment vertical="center"/>
    </xf>
    <xf numFmtId="0" fontId="18" fillId="0" borderId="0"/>
    <xf numFmtId="0" fontId="2" fillId="0" borderId="0">
      <alignment vertical="center"/>
    </xf>
    <xf numFmtId="0" fontId="19" fillId="0" borderId="0"/>
    <xf numFmtId="0" fontId="21" fillId="0" borderId="0">
      <alignment vertical="center"/>
    </xf>
    <xf numFmtId="0" fontId="22" fillId="0" borderId="0"/>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xf numFmtId="0" fontId="1" fillId="0" borderId="0">
      <alignment vertical="center"/>
    </xf>
  </cellStyleXfs>
  <cellXfs count="90">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7" xfId="1" applyFont="1" applyBorder="1" applyAlignment="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3" fillId="0" borderId="7"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9" xfId="1" applyFont="1" applyBorder="1" applyAlignment="1">
      <alignment vertical="center"/>
    </xf>
    <xf numFmtId="0" fontId="6" fillId="0" borderId="6" xfId="1" applyFont="1" applyBorder="1">
      <alignment vertical="center"/>
    </xf>
    <xf numFmtId="0" fontId="6" fillId="0" borderId="0" xfId="1" applyFont="1" applyBorder="1">
      <alignment vertical="center"/>
    </xf>
    <xf numFmtId="0" fontId="6" fillId="0" borderId="7" xfId="1" applyFont="1" applyBorder="1">
      <alignment vertical="center"/>
    </xf>
    <xf numFmtId="0" fontId="15" fillId="0" borderId="0" xfId="1" applyFont="1" applyBorder="1">
      <alignment vertical="center"/>
    </xf>
    <xf numFmtId="0" fontId="16" fillId="0" borderId="0" xfId="1" applyFont="1" applyBorder="1" applyAlignment="1">
      <alignment horizontal="center" vertical="center"/>
    </xf>
    <xf numFmtId="0" fontId="6" fillId="0" borderId="8" xfId="1" applyFont="1" applyBorder="1">
      <alignment vertical="center"/>
    </xf>
    <xf numFmtId="0" fontId="6" fillId="0" borderId="1" xfId="1" applyFont="1" applyBorder="1">
      <alignment vertical="center"/>
    </xf>
    <xf numFmtId="0" fontId="6" fillId="0" borderId="9" xfId="1" applyFont="1" applyBorder="1">
      <alignment vertical="center"/>
    </xf>
    <xf numFmtId="0" fontId="4" fillId="0" borderId="0" xfId="1" applyFont="1" applyBorder="1" applyAlignment="1">
      <alignment horizontal="center" vertical="center"/>
    </xf>
    <xf numFmtId="0" fontId="17" fillId="0" borderId="0" xfId="1" applyFont="1" applyProtection="1">
      <alignment vertical="center"/>
      <protection hidden="1"/>
    </xf>
    <xf numFmtId="0" fontId="17" fillId="0" borderId="0" xfId="1" applyFont="1">
      <alignment vertical="center"/>
    </xf>
    <xf numFmtId="0" fontId="3" fillId="3" borderId="2" xfId="1" applyFill="1" applyBorder="1">
      <alignment vertical="center"/>
    </xf>
    <xf numFmtId="0" fontId="3" fillId="3" borderId="10" xfId="1" applyFill="1" applyBorder="1">
      <alignment vertical="center"/>
    </xf>
    <xf numFmtId="0" fontId="3" fillId="3" borderId="11" xfId="1" applyFill="1" applyBorder="1">
      <alignment vertical="center"/>
    </xf>
    <xf numFmtId="0" fontId="3" fillId="3" borderId="12" xfId="1" applyFill="1" applyBorder="1">
      <alignment vertical="center"/>
    </xf>
    <xf numFmtId="0" fontId="3" fillId="3" borderId="2" xfId="1" applyFill="1" applyBorder="1" applyAlignment="1">
      <alignment vertical="center" shrinkToFit="1"/>
    </xf>
    <xf numFmtId="0" fontId="3"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3" fillId="0" borderId="0" xfId="1" applyNumberFormat="1" applyAlignment="1">
      <alignment vertical="center" shrinkToFit="1"/>
    </xf>
    <xf numFmtId="0" fontId="3"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3" fillId="0" borderId="0" xfId="1" applyNumberFormat="1">
      <alignment vertical="center"/>
    </xf>
    <xf numFmtId="0" fontId="3" fillId="2" borderId="2" xfId="1" applyFill="1" applyBorder="1">
      <alignment vertical="center"/>
    </xf>
    <xf numFmtId="180" fontId="3" fillId="0" borderId="2" xfId="1" applyNumberFormat="1" applyBorder="1">
      <alignment vertical="center"/>
    </xf>
    <xf numFmtId="0" fontId="7" fillId="0" borderId="0" xfId="1" applyFont="1" applyAlignment="1">
      <alignment horizontal="center" vertical="center"/>
    </xf>
    <xf numFmtId="49"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177" fontId="6" fillId="0" borderId="2" xfId="1" applyNumberFormat="1" applyFont="1" applyBorder="1" applyAlignment="1" applyProtection="1">
      <alignment horizontal="center" vertical="center"/>
      <protection hidden="1"/>
    </xf>
    <xf numFmtId="0" fontId="11" fillId="0" borderId="6" xfId="1" applyFont="1" applyBorder="1" applyAlignment="1">
      <alignment horizontal="center" vertical="center"/>
    </xf>
    <xf numFmtId="0" fontId="11" fillId="0" borderId="0" xfId="1" applyFont="1" applyBorder="1" applyAlignment="1">
      <alignment horizontal="center" vertical="center"/>
    </xf>
    <xf numFmtId="0" fontId="6" fillId="0" borderId="2" xfId="1" applyNumberFormat="1" applyFont="1" applyBorder="1" applyAlignment="1" applyProtection="1">
      <alignment horizontal="center" vertical="center"/>
      <protection hidden="1"/>
    </xf>
    <xf numFmtId="0" fontId="6" fillId="0" borderId="2" xfId="1" applyNumberFormat="1" applyFont="1" applyBorder="1" applyAlignment="1" applyProtection="1">
      <alignment horizontal="center" vertical="center"/>
      <protection locked="0"/>
    </xf>
    <xf numFmtId="176" fontId="6" fillId="0" borderId="2" xfId="1" applyNumberFormat="1" applyFont="1" applyBorder="1" applyAlignment="1" applyProtection="1">
      <alignment horizontal="center" vertical="center"/>
      <protection hidden="1"/>
    </xf>
    <xf numFmtId="0" fontId="13" fillId="0" borderId="6" xfId="1" applyFont="1" applyBorder="1" applyAlignment="1">
      <alignment horizontal="center" vertical="center"/>
    </xf>
    <xf numFmtId="0" fontId="13" fillId="0" borderId="0"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10" fillId="0" borderId="7" xfId="1" applyFont="1" applyBorder="1" applyAlignment="1">
      <alignment horizontal="center" vertical="center"/>
    </xf>
    <xf numFmtId="0" fontId="14" fillId="0" borderId="3" xfId="1" applyFont="1" applyBorder="1" applyAlignment="1">
      <alignment horizontal="left" vertical="center"/>
    </xf>
    <xf numFmtId="0" fontId="14" fillId="0" borderId="4" xfId="1" applyFont="1" applyBorder="1" applyAlignment="1">
      <alignment horizontal="left" vertical="center"/>
    </xf>
    <xf numFmtId="0" fontId="14" fillId="0" borderId="5"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Border="1" applyAlignment="1">
      <alignment horizontal="left" vertical="center"/>
    </xf>
    <xf numFmtId="0" fontId="14" fillId="0" borderId="7" xfId="1" applyFont="1" applyBorder="1" applyAlignment="1">
      <alignment horizontal="left" vertical="center"/>
    </xf>
    <xf numFmtId="0" fontId="4" fillId="0" borderId="0" xfId="1" applyFont="1" applyBorder="1" applyAlignment="1">
      <alignment horizontal="center" vertical="center"/>
    </xf>
    <xf numFmtId="0" fontId="6" fillId="0" borderId="6" xfId="22" applyFont="1" applyBorder="1" applyAlignment="1" applyProtection="1">
      <alignment horizontal="left" vertical="top" wrapText="1"/>
      <protection locked="0"/>
    </xf>
    <xf numFmtId="0" fontId="6" fillId="0" borderId="0" xfId="22" applyFont="1" applyBorder="1" applyAlignment="1" applyProtection="1">
      <alignment horizontal="left" vertical="top" wrapText="1"/>
      <protection locked="0"/>
    </xf>
    <xf numFmtId="0" fontId="6" fillId="0" borderId="7" xfId="22" applyFont="1" applyBorder="1" applyAlignment="1" applyProtection="1">
      <alignment horizontal="left" vertical="top" wrapText="1"/>
      <protection locked="0"/>
    </xf>
    <xf numFmtId="0" fontId="6" fillId="0" borderId="8" xfId="22" applyFont="1" applyBorder="1" applyAlignment="1" applyProtection="1">
      <alignment horizontal="left" vertical="top" wrapText="1"/>
      <protection locked="0"/>
    </xf>
    <xf numFmtId="0" fontId="6" fillId="0" borderId="1" xfId="22" applyFont="1" applyBorder="1" applyAlignment="1" applyProtection="1">
      <alignment horizontal="left" vertical="top" wrapText="1"/>
      <protection locked="0"/>
    </xf>
    <xf numFmtId="0" fontId="6" fillId="0" borderId="9" xfId="22"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5" xfId="1" applyFill="1" applyBorder="1" applyAlignment="1">
      <alignment horizontal="center" vertical="center"/>
    </xf>
    <xf numFmtId="0" fontId="3" fillId="3" borderId="8" xfId="1" applyFill="1" applyBorder="1" applyAlignment="1">
      <alignment horizontal="center" vertical="center"/>
    </xf>
    <xf numFmtId="0" fontId="3" fillId="3" borderId="1" xfId="1" applyFill="1" applyBorder="1" applyAlignment="1">
      <alignment horizontal="center" vertical="center"/>
    </xf>
    <xf numFmtId="0" fontId="3" fillId="3" borderId="9" xfId="1" applyFill="1" applyBorder="1" applyAlignment="1">
      <alignment horizontal="center" vertical="center"/>
    </xf>
    <xf numFmtId="0" fontId="3" fillId="3" borderId="2" xfId="1" applyFill="1" applyBorder="1" applyAlignment="1">
      <alignment horizontal="center" vertical="center" wrapText="1"/>
    </xf>
  </cellXfs>
  <cellStyles count="23">
    <cellStyle name="桁区切り 2" xfId="2"/>
    <cellStyle name="桁区切り 2 2" xfId="21"/>
    <cellStyle name="桁区切り 3" xfId="3"/>
    <cellStyle name="桁区切り 3 2" xfId="4"/>
    <cellStyle name="桁区切り 4" xfId="20"/>
    <cellStyle name="通貨 2" xfId="5"/>
    <cellStyle name="標準" xfId="0" builtinId="0"/>
    <cellStyle name="標準 2" xfId="1"/>
    <cellStyle name="標準 2 2" xfId="6"/>
    <cellStyle name="標準 2 3" xfId="7"/>
    <cellStyle name="標準 2 3 2" xfId="8"/>
    <cellStyle name="標準 2 3 2 2" xfId="22"/>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 name="標準 8"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216512"/>
        <c:axId val="49219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7.0000000000000007E-2</c:v>
                </c:pt>
                <c:pt idx="3">
                  <c:v>0.02</c:v>
                </c:pt>
                <c:pt idx="4">
                  <c:v>2.0499999999999998</c:v>
                </c:pt>
              </c:numCache>
            </c:numRef>
          </c:val>
          <c:smooth val="0"/>
        </c:ser>
        <c:dLbls>
          <c:showLegendKey val="0"/>
          <c:showVal val="0"/>
          <c:showCatName val="0"/>
          <c:showSerName val="0"/>
          <c:showPercent val="0"/>
          <c:showBubbleSize val="0"/>
        </c:dLbls>
        <c:marker val="1"/>
        <c:smooth val="0"/>
        <c:axId val="49216512"/>
        <c:axId val="49219840"/>
      </c:lineChart>
      <c:dateAx>
        <c:axId val="49216512"/>
        <c:scaling>
          <c:orientation val="minMax"/>
        </c:scaling>
        <c:delete val="1"/>
        <c:axPos val="b"/>
        <c:numFmt formatCode="ge" sourceLinked="1"/>
        <c:majorTickMark val="none"/>
        <c:minorTickMark val="none"/>
        <c:tickLblPos val="none"/>
        <c:crossAx val="49219840"/>
        <c:crosses val="autoZero"/>
        <c:auto val="1"/>
        <c:lblOffset val="100"/>
        <c:baseTimeUnit val="years"/>
      </c:dateAx>
      <c:valAx>
        <c:axId val="49219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31.23</c:v>
                </c:pt>
                <c:pt idx="1">
                  <c:v>32.130000000000003</c:v>
                </c:pt>
                <c:pt idx="2">
                  <c:v>33.33</c:v>
                </c:pt>
                <c:pt idx="3">
                  <c:v>33.630000000000003</c:v>
                </c:pt>
                <c:pt idx="4">
                  <c:v>31.83</c:v>
                </c:pt>
              </c:numCache>
            </c:numRef>
          </c:val>
        </c:ser>
        <c:dLbls>
          <c:showLegendKey val="0"/>
          <c:showVal val="0"/>
          <c:showCatName val="0"/>
          <c:showSerName val="0"/>
          <c:showPercent val="0"/>
          <c:showBubbleSize val="0"/>
        </c:dLbls>
        <c:gapWidth val="150"/>
        <c:axId val="72173440"/>
        <c:axId val="7219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44.69</c:v>
                </c:pt>
                <c:pt idx="3">
                  <c:v>44.69</c:v>
                </c:pt>
                <c:pt idx="4">
                  <c:v>60.65</c:v>
                </c:pt>
              </c:numCache>
            </c:numRef>
          </c:val>
          <c:smooth val="0"/>
        </c:ser>
        <c:dLbls>
          <c:showLegendKey val="0"/>
          <c:showVal val="0"/>
          <c:showCatName val="0"/>
          <c:showSerName val="0"/>
          <c:showPercent val="0"/>
          <c:showBubbleSize val="0"/>
        </c:dLbls>
        <c:marker val="1"/>
        <c:smooth val="0"/>
        <c:axId val="72173440"/>
        <c:axId val="72196096"/>
      </c:lineChart>
      <c:dateAx>
        <c:axId val="72173440"/>
        <c:scaling>
          <c:orientation val="minMax"/>
        </c:scaling>
        <c:delete val="1"/>
        <c:axPos val="b"/>
        <c:numFmt formatCode="ge" sourceLinked="1"/>
        <c:majorTickMark val="none"/>
        <c:minorTickMark val="none"/>
        <c:tickLblPos val="none"/>
        <c:crossAx val="72196096"/>
        <c:crosses val="autoZero"/>
        <c:auto val="1"/>
        <c:lblOffset val="100"/>
        <c:baseTimeUnit val="years"/>
      </c:dateAx>
      <c:valAx>
        <c:axId val="7219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7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88.13</c:v>
                </c:pt>
                <c:pt idx="1">
                  <c:v>88</c:v>
                </c:pt>
                <c:pt idx="2">
                  <c:v>88</c:v>
                </c:pt>
                <c:pt idx="3">
                  <c:v>88</c:v>
                </c:pt>
                <c:pt idx="4">
                  <c:v>98.27</c:v>
                </c:pt>
              </c:numCache>
            </c:numRef>
          </c:val>
        </c:ser>
        <c:dLbls>
          <c:showLegendKey val="0"/>
          <c:showVal val="0"/>
          <c:showCatName val="0"/>
          <c:showSerName val="0"/>
          <c:showPercent val="0"/>
          <c:showBubbleSize val="0"/>
        </c:dLbls>
        <c:gapWidth val="150"/>
        <c:axId val="72209920"/>
        <c:axId val="7221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70.59</c:v>
                </c:pt>
                <c:pt idx="3">
                  <c:v>69.67</c:v>
                </c:pt>
                <c:pt idx="4">
                  <c:v>84.58</c:v>
                </c:pt>
              </c:numCache>
            </c:numRef>
          </c:val>
          <c:smooth val="0"/>
        </c:ser>
        <c:dLbls>
          <c:showLegendKey val="0"/>
          <c:showVal val="0"/>
          <c:showCatName val="0"/>
          <c:showSerName val="0"/>
          <c:showPercent val="0"/>
          <c:showBubbleSize val="0"/>
        </c:dLbls>
        <c:marker val="1"/>
        <c:smooth val="0"/>
        <c:axId val="72209920"/>
        <c:axId val="72211840"/>
      </c:lineChart>
      <c:dateAx>
        <c:axId val="72209920"/>
        <c:scaling>
          <c:orientation val="minMax"/>
        </c:scaling>
        <c:delete val="1"/>
        <c:axPos val="b"/>
        <c:numFmt formatCode="ge" sourceLinked="1"/>
        <c:majorTickMark val="none"/>
        <c:minorTickMark val="none"/>
        <c:tickLblPos val="none"/>
        <c:crossAx val="72211840"/>
        <c:crosses val="autoZero"/>
        <c:auto val="1"/>
        <c:lblOffset val="100"/>
        <c:baseTimeUnit val="years"/>
      </c:dateAx>
      <c:valAx>
        <c:axId val="7221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95.47</c:v>
                </c:pt>
                <c:pt idx="1">
                  <c:v>90.89</c:v>
                </c:pt>
                <c:pt idx="2">
                  <c:v>90.75</c:v>
                </c:pt>
                <c:pt idx="3">
                  <c:v>88.18</c:v>
                </c:pt>
                <c:pt idx="4">
                  <c:v>88.42</c:v>
                </c:pt>
              </c:numCache>
            </c:numRef>
          </c:val>
        </c:ser>
        <c:dLbls>
          <c:showLegendKey val="0"/>
          <c:showVal val="0"/>
          <c:showCatName val="0"/>
          <c:showSerName val="0"/>
          <c:showPercent val="0"/>
          <c:showBubbleSize val="0"/>
        </c:dLbls>
        <c:gapWidth val="150"/>
        <c:axId val="49265280"/>
        <c:axId val="7213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65280"/>
        <c:axId val="72132480"/>
      </c:lineChart>
      <c:dateAx>
        <c:axId val="49265280"/>
        <c:scaling>
          <c:orientation val="minMax"/>
        </c:scaling>
        <c:delete val="1"/>
        <c:axPos val="b"/>
        <c:numFmt formatCode="ge" sourceLinked="1"/>
        <c:majorTickMark val="none"/>
        <c:minorTickMark val="none"/>
        <c:tickLblPos val="none"/>
        <c:crossAx val="72132480"/>
        <c:crosses val="autoZero"/>
        <c:auto val="1"/>
        <c:lblOffset val="100"/>
        <c:baseTimeUnit val="years"/>
      </c:dateAx>
      <c:valAx>
        <c:axId val="72132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6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66016"/>
        <c:axId val="7229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66016"/>
        <c:axId val="72292608"/>
      </c:lineChart>
      <c:dateAx>
        <c:axId val="72166016"/>
        <c:scaling>
          <c:orientation val="minMax"/>
        </c:scaling>
        <c:delete val="1"/>
        <c:axPos val="b"/>
        <c:numFmt formatCode="ge" sourceLinked="1"/>
        <c:majorTickMark val="none"/>
        <c:minorTickMark val="none"/>
        <c:tickLblPos val="none"/>
        <c:crossAx val="72292608"/>
        <c:crosses val="autoZero"/>
        <c:auto val="1"/>
        <c:lblOffset val="100"/>
        <c:baseTimeUnit val="years"/>
      </c:dateAx>
      <c:valAx>
        <c:axId val="7229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66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473280"/>
        <c:axId val="75476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473280"/>
        <c:axId val="75476352"/>
      </c:lineChart>
      <c:dateAx>
        <c:axId val="75473280"/>
        <c:scaling>
          <c:orientation val="minMax"/>
        </c:scaling>
        <c:delete val="1"/>
        <c:axPos val="b"/>
        <c:numFmt formatCode="ge" sourceLinked="1"/>
        <c:majorTickMark val="none"/>
        <c:minorTickMark val="none"/>
        <c:tickLblPos val="none"/>
        <c:crossAx val="75476352"/>
        <c:crosses val="autoZero"/>
        <c:auto val="1"/>
        <c:lblOffset val="100"/>
        <c:baseTimeUnit val="years"/>
      </c:dateAx>
      <c:valAx>
        <c:axId val="75476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47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39968"/>
        <c:axId val="9395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39968"/>
        <c:axId val="93954432"/>
      </c:lineChart>
      <c:dateAx>
        <c:axId val="93939968"/>
        <c:scaling>
          <c:orientation val="minMax"/>
        </c:scaling>
        <c:delete val="1"/>
        <c:axPos val="b"/>
        <c:numFmt formatCode="ge" sourceLinked="1"/>
        <c:majorTickMark val="none"/>
        <c:minorTickMark val="none"/>
        <c:tickLblPos val="none"/>
        <c:crossAx val="93954432"/>
        <c:crosses val="autoZero"/>
        <c:auto val="1"/>
        <c:lblOffset val="100"/>
        <c:baseTimeUnit val="years"/>
      </c:dateAx>
      <c:valAx>
        <c:axId val="9395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3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3845376"/>
        <c:axId val="11384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3845376"/>
        <c:axId val="113847296"/>
      </c:lineChart>
      <c:dateAx>
        <c:axId val="113845376"/>
        <c:scaling>
          <c:orientation val="minMax"/>
        </c:scaling>
        <c:delete val="1"/>
        <c:axPos val="b"/>
        <c:numFmt formatCode="ge" sourceLinked="1"/>
        <c:majorTickMark val="none"/>
        <c:minorTickMark val="none"/>
        <c:tickLblPos val="none"/>
        <c:crossAx val="113847296"/>
        <c:crosses val="autoZero"/>
        <c:auto val="1"/>
        <c:lblOffset val="100"/>
        <c:baseTimeUnit val="years"/>
      </c:dateAx>
      <c:valAx>
        <c:axId val="113847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84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4630.84</c:v>
                </c:pt>
                <c:pt idx="4">
                  <c:v>0</c:v>
                </c:pt>
              </c:numCache>
            </c:numRef>
          </c:val>
        </c:ser>
        <c:dLbls>
          <c:showLegendKey val="0"/>
          <c:showVal val="0"/>
          <c:showCatName val="0"/>
          <c:showSerName val="0"/>
          <c:showPercent val="0"/>
          <c:showBubbleSize val="0"/>
        </c:dLbls>
        <c:gapWidth val="150"/>
        <c:axId val="143714176"/>
        <c:axId val="14433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1161.05</c:v>
                </c:pt>
                <c:pt idx="3">
                  <c:v>979.89</c:v>
                </c:pt>
                <c:pt idx="4">
                  <c:v>974.93</c:v>
                </c:pt>
              </c:numCache>
            </c:numRef>
          </c:val>
          <c:smooth val="0"/>
        </c:ser>
        <c:dLbls>
          <c:showLegendKey val="0"/>
          <c:showVal val="0"/>
          <c:showCatName val="0"/>
          <c:showSerName val="0"/>
          <c:showPercent val="0"/>
          <c:showBubbleSize val="0"/>
        </c:dLbls>
        <c:marker val="1"/>
        <c:smooth val="0"/>
        <c:axId val="143714176"/>
        <c:axId val="144331136"/>
      </c:lineChart>
      <c:dateAx>
        <c:axId val="143714176"/>
        <c:scaling>
          <c:orientation val="minMax"/>
        </c:scaling>
        <c:delete val="1"/>
        <c:axPos val="b"/>
        <c:numFmt formatCode="ge" sourceLinked="1"/>
        <c:majorTickMark val="none"/>
        <c:minorTickMark val="none"/>
        <c:tickLblPos val="none"/>
        <c:crossAx val="144331136"/>
        <c:crosses val="autoZero"/>
        <c:auto val="1"/>
        <c:lblOffset val="100"/>
        <c:baseTimeUnit val="years"/>
      </c:dateAx>
      <c:valAx>
        <c:axId val="14433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71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71.599999999999994</c:v>
                </c:pt>
                <c:pt idx="1">
                  <c:v>63.81</c:v>
                </c:pt>
                <c:pt idx="2">
                  <c:v>64.099999999999994</c:v>
                </c:pt>
                <c:pt idx="3">
                  <c:v>61.39</c:v>
                </c:pt>
                <c:pt idx="4">
                  <c:v>61.34</c:v>
                </c:pt>
              </c:numCache>
            </c:numRef>
          </c:val>
        </c:ser>
        <c:dLbls>
          <c:showLegendKey val="0"/>
          <c:showVal val="0"/>
          <c:showCatName val="0"/>
          <c:showSerName val="0"/>
          <c:showPercent val="0"/>
          <c:showBubbleSize val="0"/>
        </c:dLbls>
        <c:gapWidth val="150"/>
        <c:axId val="145582336"/>
        <c:axId val="1456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41.08</c:v>
                </c:pt>
                <c:pt idx="3">
                  <c:v>41.34</c:v>
                </c:pt>
                <c:pt idx="4">
                  <c:v>55.32</c:v>
                </c:pt>
              </c:numCache>
            </c:numRef>
          </c:val>
          <c:smooth val="0"/>
        </c:ser>
        <c:dLbls>
          <c:showLegendKey val="0"/>
          <c:showVal val="0"/>
          <c:showCatName val="0"/>
          <c:showSerName val="0"/>
          <c:showPercent val="0"/>
          <c:showBubbleSize val="0"/>
        </c:dLbls>
        <c:marker val="1"/>
        <c:smooth val="0"/>
        <c:axId val="145582336"/>
        <c:axId val="145649664"/>
      </c:lineChart>
      <c:dateAx>
        <c:axId val="145582336"/>
        <c:scaling>
          <c:orientation val="minMax"/>
        </c:scaling>
        <c:delete val="1"/>
        <c:axPos val="b"/>
        <c:numFmt formatCode="ge" sourceLinked="1"/>
        <c:majorTickMark val="none"/>
        <c:minorTickMark val="none"/>
        <c:tickLblPos val="none"/>
        <c:crossAx val="145649664"/>
        <c:crosses val="autoZero"/>
        <c:auto val="1"/>
        <c:lblOffset val="100"/>
        <c:baseTimeUnit val="years"/>
      </c:dateAx>
      <c:valAx>
        <c:axId val="1456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177.98</c:v>
                </c:pt>
                <c:pt idx="1">
                  <c:v>202.1</c:v>
                </c:pt>
                <c:pt idx="2">
                  <c:v>204.96</c:v>
                </c:pt>
                <c:pt idx="3">
                  <c:v>225.19</c:v>
                </c:pt>
                <c:pt idx="4">
                  <c:v>229.22</c:v>
                </c:pt>
              </c:numCache>
            </c:numRef>
          </c:val>
        </c:ser>
        <c:dLbls>
          <c:showLegendKey val="0"/>
          <c:showVal val="0"/>
          <c:showCatName val="0"/>
          <c:showSerName val="0"/>
          <c:showPercent val="0"/>
          <c:showBubbleSize val="0"/>
        </c:dLbls>
        <c:gapWidth val="150"/>
        <c:axId val="72145152"/>
        <c:axId val="7215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378.08</c:v>
                </c:pt>
                <c:pt idx="3">
                  <c:v>357.49</c:v>
                </c:pt>
                <c:pt idx="4">
                  <c:v>283.17</c:v>
                </c:pt>
              </c:numCache>
            </c:numRef>
          </c:val>
          <c:smooth val="0"/>
        </c:ser>
        <c:dLbls>
          <c:showLegendKey val="0"/>
          <c:showVal val="0"/>
          <c:showCatName val="0"/>
          <c:showSerName val="0"/>
          <c:showPercent val="0"/>
          <c:showBubbleSize val="0"/>
        </c:dLbls>
        <c:marker val="1"/>
        <c:smooth val="0"/>
        <c:axId val="72145152"/>
        <c:axId val="72151424"/>
      </c:lineChart>
      <c:dateAx>
        <c:axId val="72145152"/>
        <c:scaling>
          <c:orientation val="minMax"/>
        </c:scaling>
        <c:delete val="1"/>
        <c:axPos val="b"/>
        <c:numFmt formatCode="ge" sourceLinked="1"/>
        <c:majorTickMark val="none"/>
        <c:minorTickMark val="none"/>
        <c:tickLblPos val="none"/>
        <c:crossAx val="72151424"/>
        <c:crosses val="autoZero"/>
        <c:auto val="1"/>
        <c:lblOffset val="100"/>
        <c:baseTimeUnit val="years"/>
      </c:dateAx>
      <c:valAx>
        <c:axId val="7215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AK8" sqref="AK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3" t="str">
        <f>データ!H6</f>
        <v>福島県　矢祭町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125</v>
      </c>
      <c r="AE8" s="49"/>
      <c r="AF8" s="49"/>
      <c r="AG8" s="49"/>
      <c r="AH8" s="49"/>
      <c r="AI8" s="49"/>
      <c r="AJ8" s="49"/>
      <c r="AK8" s="4"/>
      <c r="AL8" s="50">
        <f>データ!S6</f>
        <v>6039</v>
      </c>
      <c r="AM8" s="50"/>
      <c r="AN8" s="50"/>
      <c r="AO8" s="50"/>
      <c r="AP8" s="50"/>
      <c r="AQ8" s="50"/>
      <c r="AR8" s="50"/>
      <c r="AS8" s="50"/>
      <c r="AT8" s="45">
        <f>データ!T6</f>
        <v>118.27</v>
      </c>
      <c r="AU8" s="45"/>
      <c r="AV8" s="45"/>
      <c r="AW8" s="45"/>
      <c r="AX8" s="45"/>
      <c r="AY8" s="45"/>
      <c r="AZ8" s="45"/>
      <c r="BA8" s="45"/>
      <c r="BB8" s="45">
        <f>データ!U6</f>
        <v>51.06</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c r="A10" s="2"/>
      <c r="B10" s="45" t="str">
        <f>データ!N6</f>
        <v>-</v>
      </c>
      <c r="C10" s="45"/>
      <c r="D10" s="45"/>
      <c r="E10" s="45"/>
      <c r="F10" s="45"/>
      <c r="G10" s="45"/>
      <c r="H10" s="45"/>
      <c r="I10" s="45" t="str">
        <f>データ!O6</f>
        <v>該当数値なし</v>
      </c>
      <c r="J10" s="45"/>
      <c r="K10" s="45"/>
      <c r="L10" s="45"/>
      <c r="M10" s="45"/>
      <c r="N10" s="45"/>
      <c r="O10" s="45"/>
      <c r="P10" s="45">
        <f>データ!P6</f>
        <v>8.7200000000000006</v>
      </c>
      <c r="Q10" s="45"/>
      <c r="R10" s="45"/>
      <c r="S10" s="45"/>
      <c r="T10" s="45"/>
      <c r="U10" s="45"/>
      <c r="V10" s="45"/>
      <c r="W10" s="45">
        <f>データ!Q6</f>
        <v>100</v>
      </c>
      <c r="X10" s="45"/>
      <c r="Y10" s="45"/>
      <c r="Z10" s="45"/>
      <c r="AA10" s="45"/>
      <c r="AB10" s="45"/>
      <c r="AC10" s="45"/>
      <c r="AD10" s="50">
        <f>データ!R6</f>
        <v>2520</v>
      </c>
      <c r="AE10" s="50"/>
      <c r="AF10" s="50"/>
      <c r="AG10" s="50"/>
      <c r="AH10" s="50"/>
      <c r="AI10" s="50"/>
      <c r="AJ10" s="50"/>
      <c r="AK10" s="2"/>
      <c r="AL10" s="50">
        <f>データ!V6</f>
        <v>520</v>
      </c>
      <c r="AM10" s="50"/>
      <c r="AN10" s="50"/>
      <c r="AO10" s="50"/>
      <c r="AP10" s="50"/>
      <c r="AQ10" s="50"/>
      <c r="AR10" s="50"/>
      <c r="AS10" s="50"/>
      <c r="AT10" s="45">
        <f>データ!W6</f>
        <v>0.56999999999999995</v>
      </c>
      <c r="AU10" s="45"/>
      <c r="AV10" s="45"/>
      <c r="AW10" s="45"/>
      <c r="AX10" s="45"/>
      <c r="AY10" s="45"/>
      <c r="AZ10" s="45"/>
      <c r="BA10" s="45"/>
      <c r="BB10" s="45">
        <f>データ!X6</f>
        <v>912.28</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124</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69" t="s">
        <v>27</v>
      </c>
      <c r="D34" s="69"/>
      <c r="E34" s="69"/>
      <c r="F34" s="69"/>
      <c r="G34" s="69"/>
      <c r="H34" s="69"/>
      <c r="I34" s="69"/>
      <c r="J34" s="69"/>
      <c r="K34" s="69"/>
      <c r="L34" s="69"/>
      <c r="M34" s="69"/>
      <c r="N34" s="69"/>
      <c r="O34" s="69"/>
      <c r="P34" s="69"/>
      <c r="Q34" s="20"/>
      <c r="R34" s="69" t="s">
        <v>28</v>
      </c>
      <c r="S34" s="69"/>
      <c r="T34" s="69"/>
      <c r="U34" s="69"/>
      <c r="V34" s="69"/>
      <c r="W34" s="69"/>
      <c r="X34" s="69"/>
      <c r="Y34" s="69"/>
      <c r="Z34" s="69"/>
      <c r="AA34" s="69"/>
      <c r="AB34" s="69"/>
      <c r="AC34" s="69"/>
      <c r="AD34" s="69"/>
      <c r="AE34" s="69"/>
      <c r="AF34" s="20"/>
      <c r="AG34" s="69" t="s">
        <v>29</v>
      </c>
      <c r="AH34" s="69"/>
      <c r="AI34" s="69"/>
      <c r="AJ34" s="69"/>
      <c r="AK34" s="69"/>
      <c r="AL34" s="69"/>
      <c r="AM34" s="69"/>
      <c r="AN34" s="69"/>
      <c r="AO34" s="69"/>
      <c r="AP34" s="69"/>
      <c r="AQ34" s="69"/>
      <c r="AR34" s="69"/>
      <c r="AS34" s="69"/>
      <c r="AT34" s="69"/>
      <c r="AU34" s="20"/>
      <c r="AV34" s="69" t="s">
        <v>30</v>
      </c>
      <c r="AW34" s="69"/>
      <c r="AX34" s="69"/>
      <c r="AY34" s="69"/>
      <c r="AZ34" s="69"/>
      <c r="BA34" s="69"/>
      <c r="BB34" s="69"/>
      <c r="BC34" s="69"/>
      <c r="BD34" s="69"/>
      <c r="BE34" s="69"/>
      <c r="BF34" s="69"/>
      <c r="BG34" s="69"/>
      <c r="BH34" s="69"/>
      <c r="BI34" s="69"/>
      <c r="BJ34" s="19"/>
      <c r="BK34" s="2"/>
      <c r="BL34" s="70"/>
      <c r="BM34" s="71"/>
      <c r="BN34" s="71"/>
      <c r="BO34" s="71"/>
      <c r="BP34" s="71"/>
      <c r="BQ34" s="71"/>
      <c r="BR34" s="71"/>
      <c r="BS34" s="71"/>
      <c r="BT34" s="71"/>
      <c r="BU34" s="71"/>
      <c r="BV34" s="71"/>
      <c r="BW34" s="71"/>
      <c r="BX34" s="71"/>
      <c r="BY34" s="71"/>
      <c r="BZ34" s="72"/>
    </row>
    <row r="35" spans="1:78" ht="13.5" customHeight="1">
      <c r="A35" s="2"/>
      <c r="B35" s="17"/>
      <c r="C35" s="69"/>
      <c r="D35" s="69"/>
      <c r="E35" s="69"/>
      <c r="F35" s="69"/>
      <c r="G35" s="69"/>
      <c r="H35" s="69"/>
      <c r="I35" s="69"/>
      <c r="J35" s="69"/>
      <c r="K35" s="69"/>
      <c r="L35" s="69"/>
      <c r="M35" s="69"/>
      <c r="N35" s="69"/>
      <c r="O35" s="69"/>
      <c r="P35" s="69"/>
      <c r="Q35" s="20"/>
      <c r="R35" s="69"/>
      <c r="S35" s="69"/>
      <c r="T35" s="69"/>
      <c r="U35" s="69"/>
      <c r="V35" s="69"/>
      <c r="W35" s="69"/>
      <c r="X35" s="69"/>
      <c r="Y35" s="69"/>
      <c r="Z35" s="69"/>
      <c r="AA35" s="69"/>
      <c r="AB35" s="69"/>
      <c r="AC35" s="69"/>
      <c r="AD35" s="69"/>
      <c r="AE35" s="69"/>
      <c r="AF35" s="20"/>
      <c r="AG35" s="69"/>
      <c r="AH35" s="69"/>
      <c r="AI35" s="69"/>
      <c r="AJ35" s="69"/>
      <c r="AK35" s="69"/>
      <c r="AL35" s="69"/>
      <c r="AM35" s="69"/>
      <c r="AN35" s="69"/>
      <c r="AO35" s="69"/>
      <c r="AP35" s="69"/>
      <c r="AQ35" s="69"/>
      <c r="AR35" s="69"/>
      <c r="AS35" s="69"/>
      <c r="AT35" s="69"/>
      <c r="AU35" s="20"/>
      <c r="AV35" s="69"/>
      <c r="AW35" s="69"/>
      <c r="AX35" s="69"/>
      <c r="AY35" s="69"/>
      <c r="AZ35" s="69"/>
      <c r="BA35" s="69"/>
      <c r="BB35" s="69"/>
      <c r="BC35" s="69"/>
      <c r="BD35" s="69"/>
      <c r="BE35" s="69"/>
      <c r="BF35" s="69"/>
      <c r="BG35" s="69"/>
      <c r="BH35" s="69"/>
      <c r="BI35" s="69"/>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c r="A56" s="2"/>
      <c r="B56" s="17"/>
      <c r="C56" s="69" t="s">
        <v>32</v>
      </c>
      <c r="D56" s="69"/>
      <c r="E56" s="69"/>
      <c r="F56" s="69"/>
      <c r="G56" s="69"/>
      <c r="H56" s="69"/>
      <c r="I56" s="69"/>
      <c r="J56" s="69"/>
      <c r="K56" s="69"/>
      <c r="L56" s="69"/>
      <c r="M56" s="69"/>
      <c r="N56" s="69"/>
      <c r="O56" s="69"/>
      <c r="P56" s="69"/>
      <c r="Q56" s="20"/>
      <c r="R56" s="69" t="s">
        <v>33</v>
      </c>
      <c r="S56" s="69"/>
      <c r="T56" s="69"/>
      <c r="U56" s="69"/>
      <c r="V56" s="69"/>
      <c r="W56" s="69"/>
      <c r="X56" s="69"/>
      <c r="Y56" s="69"/>
      <c r="Z56" s="69"/>
      <c r="AA56" s="69"/>
      <c r="AB56" s="69"/>
      <c r="AC56" s="69"/>
      <c r="AD56" s="69"/>
      <c r="AE56" s="69"/>
      <c r="AF56" s="20"/>
      <c r="AG56" s="69" t="s">
        <v>34</v>
      </c>
      <c r="AH56" s="69"/>
      <c r="AI56" s="69"/>
      <c r="AJ56" s="69"/>
      <c r="AK56" s="69"/>
      <c r="AL56" s="69"/>
      <c r="AM56" s="69"/>
      <c r="AN56" s="69"/>
      <c r="AO56" s="69"/>
      <c r="AP56" s="69"/>
      <c r="AQ56" s="69"/>
      <c r="AR56" s="69"/>
      <c r="AS56" s="69"/>
      <c r="AT56" s="69"/>
      <c r="AU56" s="20"/>
      <c r="AV56" s="69" t="s">
        <v>35</v>
      </c>
      <c r="AW56" s="69"/>
      <c r="AX56" s="69"/>
      <c r="AY56" s="69"/>
      <c r="AZ56" s="69"/>
      <c r="BA56" s="69"/>
      <c r="BB56" s="69"/>
      <c r="BC56" s="69"/>
      <c r="BD56" s="69"/>
      <c r="BE56" s="69"/>
      <c r="BF56" s="69"/>
      <c r="BG56" s="69"/>
      <c r="BH56" s="69"/>
      <c r="BI56" s="69"/>
      <c r="BJ56" s="19"/>
      <c r="BK56" s="2"/>
      <c r="BL56" s="76"/>
      <c r="BM56" s="77"/>
      <c r="BN56" s="77"/>
      <c r="BO56" s="77"/>
      <c r="BP56" s="77"/>
      <c r="BQ56" s="77"/>
      <c r="BR56" s="77"/>
      <c r="BS56" s="77"/>
      <c r="BT56" s="77"/>
      <c r="BU56" s="77"/>
      <c r="BV56" s="77"/>
      <c r="BW56" s="77"/>
      <c r="BX56" s="77"/>
      <c r="BY56" s="77"/>
      <c r="BZ56" s="78"/>
    </row>
    <row r="57" spans="1:78" ht="13.5" customHeight="1">
      <c r="A57" s="2"/>
      <c r="B57" s="17"/>
      <c r="C57" s="69"/>
      <c r="D57" s="69"/>
      <c r="E57" s="69"/>
      <c r="F57" s="69"/>
      <c r="G57" s="69"/>
      <c r="H57" s="69"/>
      <c r="I57" s="69"/>
      <c r="J57" s="69"/>
      <c r="K57" s="69"/>
      <c r="L57" s="69"/>
      <c r="M57" s="69"/>
      <c r="N57" s="69"/>
      <c r="O57" s="69"/>
      <c r="P57" s="69"/>
      <c r="Q57" s="20"/>
      <c r="R57" s="69"/>
      <c r="S57" s="69"/>
      <c r="T57" s="69"/>
      <c r="U57" s="69"/>
      <c r="V57" s="69"/>
      <c r="W57" s="69"/>
      <c r="X57" s="69"/>
      <c r="Y57" s="69"/>
      <c r="Z57" s="69"/>
      <c r="AA57" s="69"/>
      <c r="AB57" s="69"/>
      <c r="AC57" s="69"/>
      <c r="AD57" s="69"/>
      <c r="AE57" s="69"/>
      <c r="AF57" s="20"/>
      <c r="AG57" s="69"/>
      <c r="AH57" s="69"/>
      <c r="AI57" s="69"/>
      <c r="AJ57" s="69"/>
      <c r="AK57" s="69"/>
      <c r="AL57" s="69"/>
      <c r="AM57" s="69"/>
      <c r="AN57" s="69"/>
      <c r="AO57" s="69"/>
      <c r="AP57" s="69"/>
      <c r="AQ57" s="69"/>
      <c r="AR57" s="69"/>
      <c r="AS57" s="69"/>
      <c r="AT57" s="69"/>
      <c r="AU57" s="20"/>
      <c r="AV57" s="69"/>
      <c r="AW57" s="69"/>
      <c r="AX57" s="69"/>
      <c r="AY57" s="69"/>
      <c r="AZ57" s="69"/>
      <c r="BA57" s="69"/>
      <c r="BB57" s="69"/>
      <c r="BC57" s="69"/>
      <c r="BD57" s="69"/>
      <c r="BE57" s="69"/>
      <c r="BF57" s="69"/>
      <c r="BG57" s="69"/>
      <c r="BH57" s="69"/>
      <c r="BI57" s="69"/>
      <c r="BJ57" s="19"/>
      <c r="BK57" s="2"/>
      <c r="BL57" s="76"/>
      <c r="BM57" s="77"/>
      <c r="BN57" s="77"/>
      <c r="BO57" s="77"/>
      <c r="BP57" s="77"/>
      <c r="BQ57" s="77"/>
      <c r="BR57" s="77"/>
      <c r="BS57" s="77"/>
      <c r="BT57" s="77"/>
      <c r="BU57" s="77"/>
      <c r="BV57" s="77"/>
      <c r="BW57" s="77"/>
      <c r="BX57" s="77"/>
      <c r="BY57" s="77"/>
      <c r="BZ57" s="78"/>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123</v>
      </c>
      <c r="BM66" s="77"/>
      <c r="BN66" s="77"/>
      <c r="BO66" s="77"/>
      <c r="BP66" s="77"/>
      <c r="BQ66" s="77"/>
      <c r="BR66" s="77"/>
      <c r="BS66" s="77"/>
      <c r="BT66" s="77"/>
      <c r="BU66" s="77"/>
      <c r="BV66" s="77"/>
      <c r="BW66" s="77"/>
      <c r="BX66" s="77"/>
      <c r="BY66" s="77"/>
      <c r="BZ66" s="78"/>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c r="A79" s="2"/>
      <c r="B79" s="17"/>
      <c r="C79" s="69" t="s">
        <v>38</v>
      </c>
      <c r="D79" s="69"/>
      <c r="E79" s="69"/>
      <c r="F79" s="69"/>
      <c r="G79" s="69"/>
      <c r="H79" s="69"/>
      <c r="I79" s="69"/>
      <c r="J79" s="69"/>
      <c r="K79" s="69"/>
      <c r="L79" s="69"/>
      <c r="M79" s="69"/>
      <c r="N79" s="69"/>
      <c r="O79" s="69"/>
      <c r="P79" s="69"/>
      <c r="Q79" s="69"/>
      <c r="R79" s="69"/>
      <c r="S79" s="69"/>
      <c r="T79" s="69"/>
      <c r="U79" s="20"/>
      <c r="V79" s="20"/>
      <c r="W79" s="69" t="s">
        <v>39</v>
      </c>
      <c r="X79" s="69"/>
      <c r="Y79" s="69"/>
      <c r="Z79" s="69"/>
      <c r="AA79" s="69"/>
      <c r="AB79" s="69"/>
      <c r="AC79" s="69"/>
      <c r="AD79" s="69"/>
      <c r="AE79" s="69"/>
      <c r="AF79" s="69"/>
      <c r="AG79" s="69"/>
      <c r="AH79" s="69"/>
      <c r="AI79" s="69"/>
      <c r="AJ79" s="69"/>
      <c r="AK79" s="69"/>
      <c r="AL79" s="69"/>
      <c r="AM79" s="69"/>
      <c r="AN79" s="69"/>
      <c r="AO79" s="20"/>
      <c r="AP79" s="20"/>
      <c r="AQ79" s="69" t="s">
        <v>40</v>
      </c>
      <c r="AR79" s="69"/>
      <c r="AS79" s="69"/>
      <c r="AT79" s="69"/>
      <c r="AU79" s="69"/>
      <c r="AV79" s="69"/>
      <c r="AW79" s="69"/>
      <c r="AX79" s="69"/>
      <c r="AY79" s="69"/>
      <c r="AZ79" s="69"/>
      <c r="BA79" s="69"/>
      <c r="BB79" s="69"/>
      <c r="BC79" s="69"/>
      <c r="BD79" s="69"/>
      <c r="BE79" s="69"/>
      <c r="BF79" s="69"/>
      <c r="BG79" s="69"/>
      <c r="BH79" s="69"/>
      <c r="BI79" s="18"/>
      <c r="BJ79" s="19"/>
      <c r="BK79" s="2"/>
      <c r="BL79" s="76"/>
      <c r="BM79" s="77"/>
      <c r="BN79" s="77"/>
      <c r="BO79" s="77"/>
      <c r="BP79" s="77"/>
      <c r="BQ79" s="77"/>
      <c r="BR79" s="77"/>
      <c r="BS79" s="77"/>
      <c r="BT79" s="77"/>
      <c r="BU79" s="77"/>
      <c r="BV79" s="77"/>
      <c r="BW79" s="77"/>
      <c r="BX79" s="77"/>
      <c r="BY79" s="77"/>
      <c r="BZ79" s="78"/>
    </row>
    <row r="80" spans="1:78" ht="13.5" customHeight="1">
      <c r="A80" s="2"/>
      <c r="B80" s="17"/>
      <c r="C80" s="69"/>
      <c r="D80" s="69"/>
      <c r="E80" s="69"/>
      <c r="F80" s="69"/>
      <c r="G80" s="69"/>
      <c r="H80" s="69"/>
      <c r="I80" s="69"/>
      <c r="J80" s="69"/>
      <c r="K80" s="69"/>
      <c r="L80" s="69"/>
      <c r="M80" s="69"/>
      <c r="N80" s="69"/>
      <c r="O80" s="69"/>
      <c r="P80" s="69"/>
      <c r="Q80" s="69"/>
      <c r="R80" s="69"/>
      <c r="S80" s="69"/>
      <c r="T80" s="69"/>
      <c r="U80" s="20"/>
      <c r="V80" s="20"/>
      <c r="W80" s="69"/>
      <c r="X80" s="69"/>
      <c r="Y80" s="69"/>
      <c r="Z80" s="69"/>
      <c r="AA80" s="69"/>
      <c r="AB80" s="69"/>
      <c r="AC80" s="69"/>
      <c r="AD80" s="69"/>
      <c r="AE80" s="69"/>
      <c r="AF80" s="69"/>
      <c r="AG80" s="69"/>
      <c r="AH80" s="69"/>
      <c r="AI80" s="69"/>
      <c r="AJ80" s="69"/>
      <c r="AK80" s="69"/>
      <c r="AL80" s="69"/>
      <c r="AM80" s="69"/>
      <c r="AN80" s="69"/>
      <c r="AO80" s="20"/>
      <c r="AP80" s="20"/>
      <c r="AQ80" s="69"/>
      <c r="AR80" s="69"/>
      <c r="AS80" s="69"/>
      <c r="AT80" s="69"/>
      <c r="AU80" s="69"/>
      <c r="AV80" s="69"/>
      <c r="AW80" s="69"/>
      <c r="AX80" s="69"/>
      <c r="AY80" s="69"/>
      <c r="AZ80" s="69"/>
      <c r="BA80" s="69"/>
      <c r="BB80" s="69"/>
      <c r="BC80" s="69"/>
      <c r="BD80" s="69"/>
      <c r="BE80" s="69"/>
      <c r="BF80" s="69"/>
      <c r="BG80" s="69"/>
      <c r="BH80" s="69"/>
      <c r="BI80" s="18"/>
      <c r="BJ80" s="19"/>
      <c r="BK80" s="2"/>
      <c r="BL80" s="76"/>
      <c r="BM80" s="77"/>
      <c r="BN80" s="77"/>
      <c r="BO80" s="77"/>
      <c r="BP80" s="77"/>
      <c r="BQ80" s="77"/>
      <c r="BR80" s="77"/>
      <c r="BS80" s="77"/>
      <c r="BT80" s="77"/>
      <c r="BU80" s="77"/>
      <c r="BV80" s="77"/>
      <c r="BW80" s="77"/>
      <c r="BX80" s="77"/>
      <c r="BY80" s="77"/>
      <c r="BZ80" s="78"/>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C34:P35"/>
    <mergeCell ref="R34:AE35"/>
    <mergeCell ref="AG34:AT35"/>
    <mergeCell ref="AV34:BI35"/>
    <mergeCell ref="BL16:BZ44"/>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74829</v>
      </c>
      <c r="D6" s="33">
        <f t="shared" si="3"/>
        <v>47</v>
      </c>
      <c r="E6" s="33">
        <f t="shared" si="3"/>
        <v>17</v>
      </c>
      <c r="F6" s="33">
        <f t="shared" si="3"/>
        <v>5</v>
      </c>
      <c r="G6" s="33">
        <f t="shared" si="3"/>
        <v>0</v>
      </c>
      <c r="H6" s="33" t="str">
        <f t="shared" si="3"/>
        <v>福島県　矢祭町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8.7200000000000006</v>
      </c>
      <c r="Q6" s="34">
        <f t="shared" si="3"/>
        <v>100</v>
      </c>
      <c r="R6" s="34">
        <f t="shared" si="3"/>
        <v>2520</v>
      </c>
      <c r="S6" s="34">
        <f t="shared" si="3"/>
        <v>6039</v>
      </c>
      <c r="T6" s="34">
        <f t="shared" si="3"/>
        <v>118.27</v>
      </c>
      <c r="U6" s="34">
        <f t="shared" si="3"/>
        <v>51.06</v>
      </c>
      <c r="V6" s="34">
        <f t="shared" si="3"/>
        <v>520</v>
      </c>
      <c r="W6" s="34">
        <f t="shared" si="3"/>
        <v>0.56999999999999995</v>
      </c>
      <c r="X6" s="34">
        <f t="shared" si="3"/>
        <v>912.28</v>
      </c>
      <c r="Y6" s="35">
        <f>IF(Y7="",NA(),Y7)</f>
        <v>95.47</v>
      </c>
      <c r="Z6" s="35">
        <f t="shared" ref="Z6:AH6" si="4">IF(Z7="",NA(),Z7)</f>
        <v>90.89</v>
      </c>
      <c r="AA6" s="35">
        <f t="shared" si="4"/>
        <v>90.75</v>
      </c>
      <c r="AB6" s="35">
        <f t="shared" si="4"/>
        <v>88.18</v>
      </c>
      <c r="AC6" s="35">
        <f t="shared" si="4"/>
        <v>88.42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4630.84</v>
      </c>
      <c r="BJ6" s="34">
        <f t="shared" si="7"/>
        <v>0</v>
      </c>
      <c r="BK6" s="35">
        <f t="shared" si="7"/>
        <v>1144.05</v>
      </c>
      <c r="BL6" s="35">
        <f t="shared" si="7"/>
        <v>1117.1099999999999</v>
      </c>
      <c r="BM6" s="35">
        <f t="shared" si="7"/>
        <v>1161.05</v>
      </c>
      <c r="BN6" s="35">
        <f t="shared" si="7"/>
        <v>979.89</v>
      </c>
      <c r="BO6" s="35">
        <f t="shared" si="7"/>
        <v>974.93</v>
      </c>
      <c r="BP6" s="34" t="str">
        <f>IF(BP7="","",IF(BP7="-","【-】","【"&amp;SUBSTITUTE(TEXT(BP7,"#,##0.00"),"-","△")&amp;"】"))</f>
        <v>【914.53】</v>
      </c>
      <c r="BQ6" s="35">
        <f>IF(BQ7="",NA(),BQ7)</f>
        <v>71.599999999999994</v>
      </c>
      <c r="BR6" s="35">
        <f t="shared" ref="BR6:BZ6" si="8">IF(BR7="",NA(),BR7)</f>
        <v>63.81</v>
      </c>
      <c r="BS6" s="35">
        <f t="shared" si="8"/>
        <v>64.099999999999994</v>
      </c>
      <c r="BT6" s="35">
        <f t="shared" si="8"/>
        <v>61.39</v>
      </c>
      <c r="BU6" s="35">
        <f t="shared" si="8"/>
        <v>61.34</v>
      </c>
      <c r="BV6" s="35">
        <f t="shared" si="8"/>
        <v>42.48</v>
      </c>
      <c r="BW6" s="35">
        <f t="shared" si="8"/>
        <v>41.04</v>
      </c>
      <c r="BX6" s="35">
        <f t="shared" si="8"/>
        <v>41.08</v>
      </c>
      <c r="BY6" s="35">
        <f t="shared" si="8"/>
        <v>41.34</v>
      </c>
      <c r="BZ6" s="35">
        <f t="shared" si="8"/>
        <v>55.32</v>
      </c>
      <c r="CA6" s="34" t="str">
        <f>IF(CA7="","",IF(CA7="-","【-】","【"&amp;SUBSTITUTE(TEXT(CA7,"#,##0.00"),"-","△")&amp;"】"))</f>
        <v>【55.73】</v>
      </c>
      <c r="CB6" s="35">
        <f>IF(CB7="",NA(),CB7)</f>
        <v>177.98</v>
      </c>
      <c r="CC6" s="35">
        <f t="shared" ref="CC6:CK6" si="9">IF(CC7="",NA(),CC7)</f>
        <v>202.1</v>
      </c>
      <c r="CD6" s="35">
        <f t="shared" si="9"/>
        <v>204.96</v>
      </c>
      <c r="CE6" s="35">
        <f t="shared" si="9"/>
        <v>225.19</v>
      </c>
      <c r="CF6" s="35">
        <f t="shared" si="9"/>
        <v>229.22</v>
      </c>
      <c r="CG6" s="35">
        <f t="shared" si="9"/>
        <v>343.8</v>
      </c>
      <c r="CH6" s="35">
        <f t="shared" si="9"/>
        <v>357.08</v>
      </c>
      <c r="CI6" s="35">
        <f t="shared" si="9"/>
        <v>378.08</v>
      </c>
      <c r="CJ6" s="35">
        <f t="shared" si="9"/>
        <v>357.49</v>
      </c>
      <c r="CK6" s="35">
        <f t="shared" si="9"/>
        <v>283.17</v>
      </c>
      <c r="CL6" s="34" t="str">
        <f>IF(CL7="","",IF(CL7="-","【-】","【"&amp;SUBSTITUTE(TEXT(CL7,"#,##0.00"),"-","△")&amp;"】"))</f>
        <v>【276.78】</v>
      </c>
      <c r="CM6" s="35">
        <f>IF(CM7="",NA(),CM7)</f>
        <v>31.23</v>
      </c>
      <c r="CN6" s="35">
        <f t="shared" ref="CN6:CV6" si="10">IF(CN7="",NA(),CN7)</f>
        <v>32.130000000000003</v>
      </c>
      <c r="CO6" s="35">
        <f t="shared" si="10"/>
        <v>33.33</v>
      </c>
      <c r="CP6" s="35">
        <f t="shared" si="10"/>
        <v>33.630000000000003</v>
      </c>
      <c r="CQ6" s="35">
        <f t="shared" si="10"/>
        <v>31.83</v>
      </c>
      <c r="CR6" s="35">
        <f t="shared" si="10"/>
        <v>46.06</v>
      </c>
      <c r="CS6" s="35">
        <f t="shared" si="10"/>
        <v>45.95</v>
      </c>
      <c r="CT6" s="35">
        <f t="shared" si="10"/>
        <v>44.69</v>
      </c>
      <c r="CU6" s="35">
        <f t="shared" si="10"/>
        <v>44.69</v>
      </c>
      <c r="CV6" s="35">
        <f t="shared" si="10"/>
        <v>60.65</v>
      </c>
      <c r="CW6" s="34" t="str">
        <f>IF(CW7="","",IF(CW7="-","【-】","【"&amp;SUBSTITUTE(TEXT(CW7,"#,##0.00"),"-","△")&amp;"】"))</f>
        <v>【59.15】</v>
      </c>
      <c r="CX6" s="35">
        <f>IF(CX7="",NA(),CX7)</f>
        <v>88.13</v>
      </c>
      <c r="CY6" s="35">
        <f t="shared" ref="CY6:DG6" si="11">IF(CY7="",NA(),CY7)</f>
        <v>88</v>
      </c>
      <c r="CZ6" s="35">
        <f t="shared" si="11"/>
        <v>88</v>
      </c>
      <c r="DA6" s="35">
        <f t="shared" si="11"/>
        <v>88</v>
      </c>
      <c r="DB6" s="35">
        <f t="shared" si="11"/>
        <v>98.27</v>
      </c>
      <c r="DC6" s="35">
        <f t="shared" si="11"/>
        <v>72.989999999999995</v>
      </c>
      <c r="DD6" s="35">
        <f t="shared" si="11"/>
        <v>71.97</v>
      </c>
      <c r="DE6" s="35">
        <f t="shared" si="11"/>
        <v>70.59</v>
      </c>
      <c r="DF6" s="35">
        <f t="shared" si="11"/>
        <v>69.67</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0.06</v>
      </c>
      <c r="EK6" s="35">
        <f t="shared" si="14"/>
        <v>0.04</v>
      </c>
      <c r="EL6" s="35">
        <f t="shared" si="14"/>
        <v>7.0000000000000007E-2</v>
      </c>
      <c r="EM6" s="35">
        <f t="shared" si="14"/>
        <v>0.02</v>
      </c>
      <c r="EN6" s="35">
        <f t="shared" si="14"/>
        <v>2.0499999999999998</v>
      </c>
      <c r="EO6" s="34" t="str">
        <f>IF(EO7="","",IF(EO7="-","【-】","【"&amp;SUBSTITUTE(TEXT(EO7,"#,##0.00"),"-","△")&amp;"】"))</f>
        <v>【1.58】</v>
      </c>
    </row>
    <row r="7" spans="1:145" s="36" customFormat="1">
      <c r="A7" s="28"/>
      <c r="B7" s="37">
        <v>2016</v>
      </c>
      <c r="C7" s="37">
        <v>74829</v>
      </c>
      <c r="D7" s="37">
        <v>47</v>
      </c>
      <c r="E7" s="37">
        <v>17</v>
      </c>
      <c r="F7" s="37">
        <v>5</v>
      </c>
      <c r="G7" s="37">
        <v>0</v>
      </c>
      <c r="H7" s="37" t="s">
        <v>110</v>
      </c>
      <c r="I7" s="37" t="s">
        <v>111</v>
      </c>
      <c r="J7" s="37" t="s">
        <v>112</v>
      </c>
      <c r="K7" s="37" t="s">
        <v>113</v>
      </c>
      <c r="L7" s="37" t="s">
        <v>114</v>
      </c>
      <c r="M7" s="37"/>
      <c r="N7" s="38" t="s">
        <v>115</v>
      </c>
      <c r="O7" s="38" t="s">
        <v>116</v>
      </c>
      <c r="P7" s="38">
        <v>8.7200000000000006</v>
      </c>
      <c r="Q7" s="38">
        <v>100</v>
      </c>
      <c r="R7" s="38">
        <v>2520</v>
      </c>
      <c r="S7" s="38">
        <v>6039</v>
      </c>
      <c r="T7" s="38">
        <v>118.27</v>
      </c>
      <c r="U7" s="38">
        <v>51.06</v>
      </c>
      <c r="V7" s="38">
        <v>520</v>
      </c>
      <c r="W7" s="38">
        <v>0.56999999999999995</v>
      </c>
      <c r="X7" s="38">
        <v>912.28</v>
      </c>
      <c r="Y7" s="38">
        <v>95.47</v>
      </c>
      <c r="Z7" s="38">
        <v>90.89</v>
      </c>
      <c r="AA7" s="38">
        <v>90.75</v>
      </c>
      <c r="AB7" s="38">
        <v>88.18</v>
      </c>
      <c r="AC7" s="38">
        <v>88.42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4630.84</v>
      </c>
      <c r="BJ7" s="38">
        <v>0</v>
      </c>
      <c r="BK7" s="38">
        <v>1144.05</v>
      </c>
      <c r="BL7" s="38">
        <v>1117.1099999999999</v>
      </c>
      <c r="BM7" s="38">
        <v>1161.05</v>
      </c>
      <c r="BN7" s="38">
        <v>979.89</v>
      </c>
      <c r="BO7" s="38">
        <v>974.93</v>
      </c>
      <c r="BP7" s="38">
        <v>914.53</v>
      </c>
      <c r="BQ7" s="38">
        <v>71.599999999999994</v>
      </c>
      <c r="BR7" s="38">
        <v>63.81</v>
      </c>
      <c r="BS7" s="38">
        <v>64.099999999999994</v>
      </c>
      <c r="BT7" s="38">
        <v>61.39</v>
      </c>
      <c r="BU7" s="38">
        <v>61.34</v>
      </c>
      <c r="BV7" s="38">
        <v>42.48</v>
      </c>
      <c r="BW7" s="38">
        <v>41.04</v>
      </c>
      <c r="BX7" s="38">
        <v>41.08</v>
      </c>
      <c r="BY7" s="38">
        <v>41.34</v>
      </c>
      <c r="BZ7" s="38">
        <v>55.32</v>
      </c>
      <c r="CA7" s="38">
        <v>55.73</v>
      </c>
      <c r="CB7" s="38">
        <v>177.98</v>
      </c>
      <c r="CC7" s="38">
        <v>202.1</v>
      </c>
      <c r="CD7" s="38">
        <v>204.96</v>
      </c>
      <c r="CE7" s="38">
        <v>225.19</v>
      </c>
      <c r="CF7" s="38">
        <v>229.22</v>
      </c>
      <c r="CG7" s="38">
        <v>343.8</v>
      </c>
      <c r="CH7" s="38">
        <v>357.08</v>
      </c>
      <c r="CI7" s="38">
        <v>378.08</v>
      </c>
      <c r="CJ7" s="38">
        <v>357.49</v>
      </c>
      <c r="CK7" s="38">
        <v>283.17</v>
      </c>
      <c r="CL7" s="38">
        <v>276.77999999999997</v>
      </c>
      <c r="CM7" s="38">
        <v>31.23</v>
      </c>
      <c r="CN7" s="38">
        <v>32.130000000000003</v>
      </c>
      <c r="CO7" s="38">
        <v>33.33</v>
      </c>
      <c r="CP7" s="38">
        <v>33.630000000000003</v>
      </c>
      <c r="CQ7" s="38">
        <v>31.83</v>
      </c>
      <c r="CR7" s="38">
        <v>46.06</v>
      </c>
      <c r="CS7" s="38">
        <v>45.95</v>
      </c>
      <c r="CT7" s="38">
        <v>44.69</v>
      </c>
      <c r="CU7" s="38">
        <v>44.69</v>
      </c>
      <c r="CV7" s="38">
        <v>60.65</v>
      </c>
      <c r="CW7" s="38">
        <v>59.15</v>
      </c>
      <c r="CX7" s="38">
        <v>88.13</v>
      </c>
      <c r="CY7" s="38">
        <v>88</v>
      </c>
      <c r="CZ7" s="38">
        <v>88</v>
      </c>
      <c r="DA7" s="38">
        <v>88</v>
      </c>
      <c r="DB7" s="38">
        <v>98.27</v>
      </c>
      <c r="DC7" s="38">
        <v>72.989999999999995</v>
      </c>
      <c r="DD7" s="38">
        <v>71.97</v>
      </c>
      <c r="DE7" s="38">
        <v>70.59</v>
      </c>
      <c r="DF7" s="38">
        <v>69.67</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0.06</v>
      </c>
      <c r="EK7" s="38">
        <v>0.04</v>
      </c>
      <c r="EL7" s="38">
        <v>7.0000000000000007E-2</v>
      </c>
      <c r="EM7" s="38">
        <v>0.02</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2017-12-25T02:25:57Z</dcterms:created>
  <dcterms:modified xsi:type="dcterms:W3CDTF">2018-02-26T06:20:53Z</dcterms:modified>
  <cp:category/>
</cp:coreProperties>
</file>