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H86" i="4"/>
  <c r="AT10" i="4"/>
  <c r="AL10" i="4"/>
  <c r="AD10" i="4"/>
  <c r="B10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<sst xmlns="http://schemas.openxmlformats.org/spreadsheetml/2006/main" count="239" uniqueCount="124">
  <si>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</si>
  <si>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</si>
  <si>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</si>
  <si>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</si>
  <si>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</si>
  <si>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</si>
  <si>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</si>
  <si>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</si>
  <si>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</si>
  <si>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</si>
  <si>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</si>
  <si>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</si>
  <si>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</si>
  <si>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</si>
  <si>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</si>
  <si>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</si>
  <si>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</si>
  <si>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</si>
  <si>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</si>
  <si>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</si>
  <si>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</si>
  <si>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</si>
  <si>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</si>
  <si>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</si>
  <si>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</si>
  <si>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</si>
  <si>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</si>
  <si>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</si>
  <si>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</si>
  <si>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</si>
  <si>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</si>
  <si>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</si>
  <si>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</si>
  <si>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</si>
  <si>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</si>
  <si>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</si>
  <si>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</si>
  <si>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</si>
  <si>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</si>
  <si>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</si>
  <si>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</si>
  <si>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</si>
  <si>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</si>
  <si>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</si>
  <si>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</si>
  <si>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</si>
  <si>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</si>
  <si>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</si>
  <si>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</si>
  <si>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</si>
  <si>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</si>
  <si>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</si>
  <si>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</si>
  <si>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</si>
  <si>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</si>
  <si>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</si>
  <si>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</si>
  <si>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</si>
  <si>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</si>
  <si>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</si>
  <si>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</si>
  <si>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</si>
  <si>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</si>
  <si>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</si>
  <si>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</si>
  <si>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</si>
  <si>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</si>
  <si>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</si>
  <si>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</si>
  <si>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</si>
  <si>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</si>
  <si>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</si>
  <si>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</si>
  <si>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</si>
  <si>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</si>
  <si>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</si>
  <si>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</si>
  <si>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</si>
  <si>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</si>
  <si>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</si>
  <si>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</si>
  <si>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</si>
  <si>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</si>
  <si>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</si>
  <si>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</si>
  <si>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</si>
  <si>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</si>
  <si>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</si>
  <si>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</si>
  <si>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</si>
  <si>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</si>
  <si>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</si>
  <si>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</si>
  <si>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</si>
  <si>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</si>
  <si>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</si>
  <si>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</si>
  <si>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</si>
  <si>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</si>
  <si>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</si>
  <si>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</si>
  <si>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</si>
  <si>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</si>
  <si>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</si>
  <si>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</si>
  <si>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</si>
  <si>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</si>
  <si>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</si>
  <si>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</si>
  <si>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泉崎村</t>
  </si>
  <si>
    <t>法非適用</t>
  </si>
  <si>
    <t>下水道事業</t>
  </si>
  <si>
    <t>農業集落排水</t>
  </si>
  <si>
    <t>F1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</si>
  <si>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</si>
  <si>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</si>
  <si>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</si>
  <si>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</si>
  <si>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</si>
  <si>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</si>
  <si>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</si>
  <si>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地方債償還金が減っているが、さらなる費用削減をし、今後も健全経営を続けていく。　　　　　　　　　　　　　　　　　　　　　　　　また、未回収の使用料の回収に努め、適正な使用料の収入を確保したい。　　　　　　　　　　　　　　　　　　　　　　　水洗化率は、97.14％と高い水準ではあるが、さらなる水洗化率の向上に努めていきたい。</t>
    <rPh sb="0" eb="3">
      <t>チホウサイ</t>
    </rPh>
    <rPh sb="3" eb="6">
      <t>ショウカンキン</t>
    </rPh>
    <rPh sb="7" eb="8">
      <t>ヘ</t>
    </rPh>
    <rPh sb="18" eb="20">
      <t>ヒヨウ</t>
    </rPh>
    <rPh sb="20" eb="22">
      <t>サクゲン</t>
    </rPh>
    <rPh sb="25" eb="27">
      <t>コンゴ</t>
    </rPh>
    <rPh sb="28" eb="30">
      <t>ケンゼン</t>
    </rPh>
    <rPh sb="30" eb="32">
      <t>ケイエイ</t>
    </rPh>
    <rPh sb="33" eb="34">
      <t>ツヅ</t>
    </rPh>
    <rPh sb="66" eb="69">
      <t>ミカイシュウ</t>
    </rPh>
    <rPh sb="70" eb="72">
      <t>シヨウ</t>
    </rPh>
    <rPh sb="72" eb="73">
      <t>リョウ</t>
    </rPh>
    <rPh sb="74" eb="76">
      <t>カイシュウ</t>
    </rPh>
    <rPh sb="77" eb="78">
      <t>ツト</t>
    </rPh>
    <rPh sb="80" eb="82">
      <t>テキセイ</t>
    </rPh>
    <rPh sb="83" eb="86">
      <t>シヨウリョウ</t>
    </rPh>
    <rPh sb="87" eb="89">
      <t>シュウニュウ</t>
    </rPh>
    <rPh sb="90" eb="92">
      <t>カクホ</t>
    </rPh>
    <rPh sb="119" eb="122">
      <t>スイセンカ</t>
    </rPh>
    <rPh sb="122" eb="123">
      <t>リツ</t>
    </rPh>
    <rPh sb="132" eb="133">
      <t>タカ</t>
    </rPh>
    <rPh sb="134" eb="136">
      <t>スイジュン</t>
    </rPh>
    <rPh sb="146" eb="149">
      <t>スイセンカ</t>
    </rPh>
    <rPh sb="149" eb="150">
      <t>リツ</t>
    </rPh>
    <rPh sb="151" eb="153">
      <t>コウジョウ</t>
    </rPh>
    <rPh sb="154" eb="155">
      <t>ツト</t>
    </rPh>
    <phoneticPr fontId="4"/>
  </si>
  <si>
    <t>健全経営ではあるものの、今後も経費の削減や、使用料の収入の増加に努め、健全経営を図っていきたい。</t>
    <rPh sb="0" eb="2">
      <t>ケンゼン</t>
    </rPh>
    <rPh sb="2" eb="4">
      <t>ケイエイ</t>
    </rPh>
    <rPh sb="12" eb="14">
      <t>コンゴ</t>
    </rPh>
    <rPh sb="15" eb="17">
      <t>ケイヒ</t>
    </rPh>
    <rPh sb="18" eb="20">
      <t>サクゲン</t>
    </rPh>
    <rPh sb="22" eb="25">
      <t>シヨウリョウ</t>
    </rPh>
    <rPh sb="26" eb="28">
      <t>シュウニュウ</t>
    </rPh>
    <rPh sb="29" eb="31">
      <t>ゾウカ</t>
    </rPh>
    <rPh sb="32" eb="33">
      <t>ツト</t>
    </rPh>
    <rPh sb="35" eb="37">
      <t>ケンゼン</t>
    </rPh>
    <rPh sb="37" eb="39">
      <t>ケイエイ</t>
    </rPh>
    <rPh sb="40" eb="41">
      <t>ハカ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</si>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</sst>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19840"/>
        <c:axId val="49238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0.11</c:v>
                </c:pt>
                <c:pt idx="4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9840"/>
        <c:axId val="49238400"/>
      </c:lineChart>
      <c:dateAx>
        <c:axId val="49219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38400"/>
        <c:crosses val="autoZero"/>
        <c:auto val="1"/>
        <c:lblOffset val="100"/>
        <c:baseTimeUnit val="years"/>
      </c:dateAx>
      <c:valAx>
        <c:axId val="49238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19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56.79</c:v>
                </c:pt>
                <c:pt idx="1">
                  <c:v>56.79</c:v>
                </c:pt>
                <c:pt idx="2">
                  <c:v>56.79</c:v>
                </c:pt>
                <c:pt idx="3">
                  <c:v>56.79</c:v>
                </c:pt>
                <c:pt idx="4">
                  <c:v>56.79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43616"/>
        <c:axId val="72145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53.78</c:v>
                </c:pt>
                <c:pt idx="2">
                  <c:v>53.24</c:v>
                </c:pt>
                <c:pt idx="3">
                  <c:v>57.3</c:v>
                </c:pt>
                <c:pt idx="4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3616"/>
        <c:axId val="72145536"/>
      </c:lineChart>
      <c:dateAx>
        <c:axId val="72143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45536"/>
        <c:crosses val="autoZero"/>
        <c:auto val="1"/>
        <c:lblOffset val="100"/>
        <c:baseTimeUnit val="years"/>
      </c:dateAx>
      <c:valAx>
        <c:axId val="7214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43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93.38</c:v>
                </c:pt>
                <c:pt idx="1">
                  <c:v>93.44</c:v>
                </c:pt>
                <c:pt idx="2">
                  <c:v>96.83</c:v>
                </c:pt>
                <c:pt idx="3">
                  <c:v>98.04</c:v>
                </c:pt>
                <c:pt idx="4">
                  <c:v>97.14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96480"/>
        <c:axId val="72198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83.88</c:v>
                </c:pt>
                <c:pt idx="1">
                  <c:v>84.06</c:v>
                </c:pt>
                <c:pt idx="2">
                  <c:v>84.07</c:v>
                </c:pt>
                <c:pt idx="3">
                  <c:v>89.43</c:v>
                </c:pt>
                <c:pt idx="4">
                  <c:v>89.51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6480"/>
        <c:axId val="72198400"/>
      </c:lineChart>
      <c:dateAx>
        <c:axId val="7219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98400"/>
        <c:crosses val="autoZero"/>
        <c:auto val="1"/>
        <c:lblOffset val="100"/>
        <c:baseTimeUnit val="years"/>
      </c:dateAx>
      <c:valAx>
        <c:axId val="72198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9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82.36</c:v>
                </c:pt>
                <c:pt idx="1">
                  <c:v>45.22</c:v>
                </c:pt>
                <c:pt idx="2">
                  <c:v>82.69</c:v>
                </c:pt>
                <c:pt idx="3">
                  <c:v>76.209999999999994</c:v>
                </c:pt>
                <c:pt idx="4">
                  <c:v>83.55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32480"/>
        <c:axId val="72136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2480"/>
        <c:axId val="72136576"/>
      </c:lineChart>
      <c:dateAx>
        <c:axId val="72132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36576"/>
        <c:crosses val="autoZero"/>
        <c:auto val="1"/>
        <c:lblOffset val="100"/>
        <c:baseTimeUnit val="years"/>
      </c:dateAx>
      <c:valAx>
        <c:axId val="72136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32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49472"/>
        <c:axId val="75451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49472"/>
        <c:axId val="75451776"/>
      </c:lineChart>
      <c:dateAx>
        <c:axId val="75449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451776"/>
        <c:crosses val="autoZero"/>
        <c:auto val="1"/>
        <c:lblOffset val="100"/>
        <c:baseTimeUnit val="years"/>
      </c:dateAx>
      <c:valAx>
        <c:axId val="75451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449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41120"/>
        <c:axId val="9395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1120"/>
        <c:axId val="93955584"/>
      </c:lineChart>
      <c:dateAx>
        <c:axId val="93941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955584"/>
        <c:crosses val="autoZero"/>
        <c:auto val="1"/>
        <c:lblOffset val="100"/>
        <c:baseTimeUnit val="years"/>
      </c:dateAx>
      <c:valAx>
        <c:axId val="9395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941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51776"/>
        <c:axId val="10625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51776"/>
        <c:axId val="106253696"/>
      </c:lineChart>
      <c:dateAx>
        <c:axId val="10625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253696"/>
        <c:crosses val="autoZero"/>
        <c:auto val="1"/>
        <c:lblOffset val="100"/>
        <c:baseTimeUnit val="years"/>
      </c:dateAx>
      <c:valAx>
        <c:axId val="10625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25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52320"/>
        <c:axId val="140954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52320"/>
        <c:axId val="140954240"/>
      </c:lineChart>
      <c:dateAx>
        <c:axId val="140952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54240"/>
        <c:crosses val="autoZero"/>
        <c:auto val="1"/>
        <c:lblOffset val="100"/>
        <c:baseTimeUnit val="years"/>
      </c:dateAx>
      <c:valAx>
        <c:axId val="140954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952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230.95</c:v>
                </c:pt>
                <c:pt idx="1">
                  <c:v>245.99</c:v>
                </c:pt>
                <c:pt idx="2">
                  <c:v>275.94</c:v>
                </c:pt>
                <c:pt idx="3">
                  <c:v>855.24</c:v>
                </c:pt>
                <c:pt idx="4">
                  <c:v>742.81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07840"/>
        <c:axId val="145509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1197.82</c:v>
                </c:pt>
                <c:pt idx="1">
                  <c:v>1126.77</c:v>
                </c:pt>
                <c:pt idx="2">
                  <c:v>1044.8</c:v>
                </c:pt>
                <c:pt idx="3">
                  <c:v>721.43</c:v>
                </c:pt>
                <c:pt idx="4">
                  <c:v>685.34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07840"/>
        <c:axId val="145509760"/>
      </c:lineChart>
      <c:dateAx>
        <c:axId val="145507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09760"/>
        <c:crosses val="autoZero"/>
        <c:auto val="1"/>
        <c:lblOffset val="100"/>
        <c:baseTimeUnit val="years"/>
      </c:dateAx>
      <c:valAx>
        <c:axId val="145509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07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65.400000000000006</c:v>
                </c:pt>
                <c:pt idx="1">
                  <c:v>46.62</c:v>
                </c:pt>
                <c:pt idx="2">
                  <c:v>66</c:v>
                </c:pt>
                <c:pt idx="3">
                  <c:v>56.9</c:v>
                </c:pt>
                <c:pt idx="4">
                  <c:v>68.17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12704"/>
        <c:axId val="150715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51.03</c:v>
                </c:pt>
                <c:pt idx="1">
                  <c:v>50.9</c:v>
                </c:pt>
                <c:pt idx="2">
                  <c:v>50.82</c:v>
                </c:pt>
                <c:pt idx="3">
                  <c:v>59.3</c:v>
                </c:pt>
                <c:pt idx="4">
                  <c:v>59.83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12704"/>
        <c:axId val="150715776"/>
      </c:lineChart>
      <c:dateAx>
        <c:axId val="150712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715776"/>
        <c:crosses val="autoZero"/>
        <c:auto val="1"/>
        <c:lblOffset val="100"/>
        <c:baseTimeUnit val="years"/>
      </c:dateAx>
      <c:valAx>
        <c:axId val="150715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712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140.43</c:v>
                </c:pt>
                <c:pt idx="1">
                  <c:v>186.99</c:v>
                </c:pt>
                <c:pt idx="2">
                  <c:v>122.82</c:v>
                </c:pt>
                <c:pt idx="3">
                  <c:v>154.38</c:v>
                </c:pt>
                <c:pt idx="4">
                  <c:v>135.15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94848"/>
        <c:axId val="72096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293.27</c:v>
                </c:pt>
                <c:pt idx="2">
                  <c:v>300.52</c:v>
                </c:pt>
                <c:pt idx="3">
                  <c:v>248.14</c:v>
                </c:pt>
                <c:pt idx="4">
                  <c:v>246.66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94848"/>
        <c:axId val="72096768"/>
      </c:lineChart>
      <c:dateAx>
        <c:axId val="72094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096768"/>
        <c:crosses val="autoZero"/>
        <c:auto val="1"/>
        <c:lblOffset val="100"/>
        <c:baseTimeUnit val="years"/>
      </c:dateAx>
      <c:valAx>
        <c:axId val="72096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094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福島県　泉崎村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F1</v>
      </c>
      <c r="X8" s="48"/>
      <c r="Y8" s="48"/>
      <c r="Z8" s="48"/>
      <c r="AA8" s="48"/>
      <c r="AB8" s="48"/>
      <c r="AC8" s="48"/>
      <c r="AD8" s="49" t="s">
        <v>123</v>
      </c>
      <c r="AE8" s="49"/>
      <c r="AF8" s="49"/>
      <c r="AG8" s="49"/>
      <c r="AH8" s="49"/>
      <c r="AI8" s="49"/>
      <c r="AJ8" s="49"/>
      <c r="AK8" s="4"/>
      <c r="AL8" s="50">
        <f>データ!S6</f>
        <v>6597</v>
      </c>
      <c r="AM8" s="50"/>
      <c r="AN8" s="50"/>
      <c r="AO8" s="50"/>
      <c r="AP8" s="50"/>
      <c r="AQ8" s="50"/>
      <c r="AR8" s="50"/>
      <c r="AS8" s="50"/>
      <c r="AT8" s="45">
        <f>データ!T6</f>
        <v>35.43</v>
      </c>
      <c r="AU8" s="45"/>
      <c r="AV8" s="45"/>
      <c r="AW8" s="45"/>
      <c r="AX8" s="45"/>
      <c r="AY8" s="45"/>
      <c r="AZ8" s="45"/>
      <c r="BA8" s="45"/>
      <c r="BB8" s="45">
        <f>データ!U6</f>
        <v>186.2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95.44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3060</v>
      </c>
      <c r="AE10" s="50"/>
      <c r="AF10" s="50"/>
      <c r="AG10" s="50"/>
      <c r="AH10" s="50"/>
      <c r="AI10" s="50"/>
      <c r="AJ10" s="50"/>
      <c r="AK10" s="2"/>
      <c r="AL10" s="50">
        <f>データ!V6</f>
        <v>6301</v>
      </c>
      <c r="AM10" s="50"/>
      <c r="AN10" s="50"/>
      <c r="AO10" s="50"/>
      <c r="AP10" s="50"/>
      <c r="AQ10" s="50"/>
      <c r="AR10" s="50"/>
      <c r="AS10" s="50"/>
      <c r="AT10" s="45">
        <f>データ!W6</f>
        <v>17.3</v>
      </c>
      <c r="AU10" s="45"/>
      <c r="AV10" s="45"/>
      <c r="AW10" s="45"/>
      <c r="AX10" s="45"/>
      <c r="AY10" s="45"/>
      <c r="AZ10" s="45"/>
      <c r="BA10" s="45"/>
      <c r="BB10" s="45">
        <f>データ!X6</f>
        <v>364.22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121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74641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泉崎村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F1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95.44</v>
      </c>
      <c r="Q6" s="34">
        <f t="shared" si="3"/>
        <v>100</v>
      </c>
      <c r="R6" s="34">
        <f t="shared" si="3"/>
        <v>3060</v>
      </c>
      <c r="S6" s="34">
        <f t="shared" si="3"/>
        <v>6597</v>
      </c>
      <c r="T6" s="34">
        <f t="shared" si="3"/>
        <v>35.43</v>
      </c>
      <c r="U6" s="34">
        <f t="shared" si="3"/>
        <v>186.2</v>
      </c>
      <c r="V6" s="34">
        <f t="shared" si="3"/>
        <v>6301</v>
      </c>
      <c r="W6" s="34">
        <f t="shared" si="3"/>
        <v>17.3</v>
      </c>
      <c r="X6" s="34">
        <f t="shared" si="3"/>
        <v>364.22</v>
      </c>
      <c r="Y6" s="35">
        <f>IF(Y7="",NA(),Y7)</f>
        <v>82.36</v>
      </c>
      <c r="Z6" s="35">
        <f t="shared" ref="Z6:AH6" si="4">IF(Z7="",NA(),Z7)</f>
        <v>45.22</v>
      </c>
      <c r="AA6" s="35">
        <f t="shared" si="4"/>
        <v>82.69</v>
      </c>
      <c r="AB6" s="35">
        <f t="shared" si="4"/>
        <v>76.209999999999994</v>
      </c>
      <c r="AC6" s="35">
        <f t="shared" si="4"/>
        <v>83.55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230.95</v>
      </c>
      <c r="BG6" s="35">
        <f t="shared" ref="BG6:BO6" si="7">IF(BG7="",NA(),BG7)</f>
        <v>245.99</v>
      </c>
      <c r="BH6" s="35">
        <f t="shared" si="7"/>
        <v>275.94</v>
      </c>
      <c r="BI6" s="35">
        <f t="shared" si="7"/>
        <v>855.24</v>
      </c>
      <c r="BJ6" s="35">
        <f t="shared" si="7"/>
        <v>742.81</v>
      </c>
      <c r="BK6" s="35">
        <f t="shared" si="7"/>
        <v>1197.82</v>
      </c>
      <c r="BL6" s="35">
        <f t="shared" si="7"/>
        <v>1126.77</v>
      </c>
      <c r="BM6" s="35">
        <f t="shared" si="7"/>
        <v>1044.8</v>
      </c>
      <c r="BN6" s="35">
        <f t="shared" si="7"/>
        <v>721.43</v>
      </c>
      <c r="BO6" s="35">
        <f t="shared" si="7"/>
        <v>685.34</v>
      </c>
      <c r="BP6" s="34" t="str">
        <f>IF(BP7="","",IF(BP7="-","【-】","【"&amp;SUBSTITUTE(TEXT(BP7,"#,##0.00"),"-","△")&amp;"】"))</f>
        <v>【914.53】</v>
      </c>
      <c r="BQ6" s="35">
        <f>IF(BQ7="",NA(),BQ7)</f>
        <v>65.400000000000006</v>
      </c>
      <c r="BR6" s="35">
        <f t="shared" ref="BR6:BZ6" si="8">IF(BR7="",NA(),BR7)</f>
        <v>46.62</v>
      </c>
      <c r="BS6" s="35">
        <f t="shared" si="8"/>
        <v>66</v>
      </c>
      <c r="BT6" s="35">
        <f t="shared" si="8"/>
        <v>56.9</v>
      </c>
      <c r="BU6" s="35">
        <f t="shared" si="8"/>
        <v>68.17</v>
      </c>
      <c r="BV6" s="35">
        <f t="shared" si="8"/>
        <v>51.03</v>
      </c>
      <c r="BW6" s="35">
        <f t="shared" si="8"/>
        <v>50.9</v>
      </c>
      <c r="BX6" s="35">
        <f t="shared" si="8"/>
        <v>50.82</v>
      </c>
      <c r="BY6" s="35">
        <f t="shared" si="8"/>
        <v>59.3</v>
      </c>
      <c r="BZ6" s="35">
        <f t="shared" si="8"/>
        <v>59.83</v>
      </c>
      <c r="CA6" s="34" t="str">
        <f>IF(CA7="","",IF(CA7="-","【-】","【"&amp;SUBSTITUTE(TEXT(CA7,"#,##0.00"),"-","△")&amp;"】"))</f>
        <v>【55.73】</v>
      </c>
      <c r="CB6" s="35">
        <f>IF(CB7="",NA(),CB7)</f>
        <v>140.43</v>
      </c>
      <c r="CC6" s="35">
        <f t="shared" ref="CC6:CK6" si="9">IF(CC7="",NA(),CC7)</f>
        <v>186.99</v>
      </c>
      <c r="CD6" s="35">
        <f t="shared" si="9"/>
        <v>122.82</v>
      </c>
      <c r="CE6" s="35">
        <f t="shared" si="9"/>
        <v>154.38</v>
      </c>
      <c r="CF6" s="35">
        <f t="shared" si="9"/>
        <v>135.15</v>
      </c>
      <c r="CG6" s="35">
        <f t="shared" si="9"/>
        <v>289.60000000000002</v>
      </c>
      <c r="CH6" s="35">
        <f t="shared" si="9"/>
        <v>293.27</v>
      </c>
      <c r="CI6" s="35">
        <f t="shared" si="9"/>
        <v>300.52</v>
      </c>
      <c r="CJ6" s="35">
        <f t="shared" si="9"/>
        <v>248.14</v>
      </c>
      <c r="CK6" s="35">
        <f t="shared" si="9"/>
        <v>246.66</v>
      </c>
      <c r="CL6" s="34" t="str">
        <f>IF(CL7="","",IF(CL7="-","【-】","【"&amp;SUBSTITUTE(TEXT(CL7,"#,##0.00"),"-","△")&amp;"】"))</f>
        <v>【276.78】</v>
      </c>
      <c r="CM6" s="35">
        <f>IF(CM7="",NA(),CM7)</f>
        <v>56.79</v>
      </c>
      <c r="CN6" s="35">
        <f t="shared" ref="CN6:CV6" si="10">IF(CN7="",NA(),CN7)</f>
        <v>56.79</v>
      </c>
      <c r="CO6" s="35">
        <f t="shared" si="10"/>
        <v>56.79</v>
      </c>
      <c r="CP6" s="35">
        <f t="shared" si="10"/>
        <v>56.79</v>
      </c>
      <c r="CQ6" s="35">
        <f t="shared" si="10"/>
        <v>56.79</v>
      </c>
      <c r="CR6" s="35">
        <f t="shared" si="10"/>
        <v>54.74</v>
      </c>
      <c r="CS6" s="35">
        <f t="shared" si="10"/>
        <v>53.78</v>
      </c>
      <c r="CT6" s="35">
        <f t="shared" si="10"/>
        <v>53.24</v>
      </c>
      <c r="CU6" s="35">
        <f t="shared" si="10"/>
        <v>57.3</v>
      </c>
      <c r="CV6" s="35">
        <f t="shared" si="10"/>
        <v>56</v>
      </c>
      <c r="CW6" s="34" t="str">
        <f>IF(CW7="","",IF(CW7="-","【-】","【"&amp;SUBSTITUTE(TEXT(CW7,"#,##0.00"),"-","△")&amp;"】"))</f>
        <v>【59.15】</v>
      </c>
      <c r="CX6" s="35">
        <f>IF(CX7="",NA(),CX7)</f>
        <v>93.38</v>
      </c>
      <c r="CY6" s="35">
        <f t="shared" ref="CY6:DG6" si="11">IF(CY7="",NA(),CY7)</f>
        <v>93.44</v>
      </c>
      <c r="CZ6" s="35">
        <f t="shared" si="11"/>
        <v>96.83</v>
      </c>
      <c r="DA6" s="35">
        <f t="shared" si="11"/>
        <v>98.04</v>
      </c>
      <c r="DB6" s="35">
        <f t="shared" si="11"/>
        <v>97.14</v>
      </c>
      <c r="DC6" s="35">
        <f t="shared" si="11"/>
        <v>83.88</v>
      </c>
      <c r="DD6" s="35">
        <f t="shared" si="11"/>
        <v>84.06</v>
      </c>
      <c r="DE6" s="35">
        <f t="shared" si="11"/>
        <v>84.07</v>
      </c>
      <c r="DF6" s="35">
        <f t="shared" si="11"/>
        <v>89.43</v>
      </c>
      <c r="DG6" s="35">
        <f t="shared" si="11"/>
        <v>89.51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0.03</v>
      </c>
      <c r="EL6" s="35">
        <f t="shared" si="14"/>
        <v>0.02</v>
      </c>
      <c r="EM6" s="35">
        <f t="shared" si="14"/>
        <v>0.11</v>
      </c>
      <c r="EN6" s="35">
        <f t="shared" si="14"/>
        <v>0.05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74641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95.44</v>
      </c>
      <c r="Q7" s="38">
        <v>100</v>
      </c>
      <c r="R7" s="38">
        <v>3060</v>
      </c>
      <c r="S7" s="38">
        <v>6597</v>
      </c>
      <c r="T7" s="38">
        <v>35.43</v>
      </c>
      <c r="U7" s="38">
        <v>186.2</v>
      </c>
      <c r="V7" s="38">
        <v>6301</v>
      </c>
      <c r="W7" s="38">
        <v>17.3</v>
      </c>
      <c r="X7" s="38">
        <v>364.22</v>
      </c>
      <c r="Y7" s="38">
        <v>82.36</v>
      </c>
      <c r="Z7" s="38">
        <v>45.22</v>
      </c>
      <c r="AA7" s="38">
        <v>82.69</v>
      </c>
      <c r="AB7" s="38">
        <v>76.209999999999994</v>
      </c>
      <c r="AC7" s="38">
        <v>83.55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230.95</v>
      </c>
      <c r="BG7" s="38">
        <v>245.99</v>
      </c>
      <c r="BH7" s="38">
        <v>275.94</v>
      </c>
      <c r="BI7" s="38">
        <v>855.24</v>
      </c>
      <c r="BJ7" s="38">
        <v>742.81</v>
      </c>
      <c r="BK7" s="38">
        <v>1197.82</v>
      </c>
      <c r="BL7" s="38">
        <v>1126.77</v>
      </c>
      <c r="BM7" s="38">
        <v>1044.8</v>
      </c>
      <c r="BN7" s="38">
        <v>721.43</v>
      </c>
      <c r="BO7" s="38">
        <v>685.34</v>
      </c>
      <c r="BP7" s="38">
        <v>914.53</v>
      </c>
      <c r="BQ7" s="38">
        <v>65.400000000000006</v>
      </c>
      <c r="BR7" s="38">
        <v>46.62</v>
      </c>
      <c r="BS7" s="38">
        <v>66</v>
      </c>
      <c r="BT7" s="38">
        <v>56.9</v>
      </c>
      <c r="BU7" s="38">
        <v>68.17</v>
      </c>
      <c r="BV7" s="38">
        <v>51.03</v>
      </c>
      <c r="BW7" s="38">
        <v>50.9</v>
      </c>
      <c r="BX7" s="38">
        <v>50.82</v>
      </c>
      <c r="BY7" s="38">
        <v>59.3</v>
      </c>
      <c r="BZ7" s="38">
        <v>59.83</v>
      </c>
      <c r="CA7" s="38">
        <v>55.73</v>
      </c>
      <c r="CB7" s="38">
        <v>140.43</v>
      </c>
      <c r="CC7" s="38">
        <v>186.99</v>
      </c>
      <c r="CD7" s="38">
        <v>122.82</v>
      </c>
      <c r="CE7" s="38">
        <v>154.38</v>
      </c>
      <c r="CF7" s="38">
        <v>135.15</v>
      </c>
      <c r="CG7" s="38">
        <v>289.60000000000002</v>
      </c>
      <c r="CH7" s="38">
        <v>293.27</v>
      </c>
      <c r="CI7" s="38">
        <v>300.52</v>
      </c>
      <c r="CJ7" s="38">
        <v>248.14</v>
      </c>
      <c r="CK7" s="38">
        <v>246.66</v>
      </c>
      <c r="CL7" s="38">
        <v>276.77999999999997</v>
      </c>
      <c r="CM7" s="38">
        <v>56.79</v>
      </c>
      <c r="CN7" s="38">
        <v>56.79</v>
      </c>
      <c r="CO7" s="38">
        <v>56.79</v>
      </c>
      <c r="CP7" s="38">
        <v>56.79</v>
      </c>
      <c r="CQ7" s="38">
        <v>56.79</v>
      </c>
      <c r="CR7" s="38">
        <v>54.74</v>
      </c>
      <c r="CS7" s="38">
        <v>53.78</v>
      </c>
      <c r="CT7" s="38">
        <v>53.24</v>
      </c>
      <c r="CU7" s="38">
        <v>57.3</v>
      </c>
      <c r="CV7" s="38">
        <v>56</v>
      </c>
      <c r="CW7" s="38">
        <v>59.15</v>
      </c>
      <c r="CX7" s="38">
        <v>93.38</v>
      </c>
      <c r="CY7" s="38">
        <v>93.44</v>
      </c>
      <c r="CZ7" s="38">
        <v>96.83</v>
      </c>
      <c r="DA7" s="38">
        <v>98.04</v>
      </c>
      <c r="DB7" s="38">
        <v>97.14</v>
      </c>
      <c r="DC7" s="38">
        <v>83.88</v>
      </c>
      <c r="DD7" s="38">
        <v>84.06</v>
      </c>
      <c r="DE7" s="38">
        <v>84.07</v>
      </c>
      <c r="DF7" s="38">
        <v>89.43</v>
      </c>
      <c r="DG7" s="38">
        <v>89.51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0.03</v>
      </c>
      <c r="EL7" s="38">
        <v>0.02</v>
      </c>
      <c r="EM7" s="38">
        <v>0.11</v>
      </c>
      <c r="EN7" s="38">
        <v>0.05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2018-02-26T05:41:26Z</dcterms:modified>
</cp:coreProperties>
</file>