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I8" i="4"/>
  <c r="B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<sst xmlns="http://schemas.openxmlformats.org/spreadsheetml/2006/main" count="240" uniqueCount="126">
  <si>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</si>
  <si>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</si>
  <si>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</si>
  <si>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</si>
  <si>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</si>
  <si>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</si>
  <si>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</si>
  <si>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</si>
  <si>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</si>
  <si>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</si>
  <si>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</si>
  <si>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</si>
  <si>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</si>
  <si>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</si>
  <si>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</si>
  <si>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</si>
  <si>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</si>
  <si>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</si>
  <si>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</si>
  <si>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</si>
  <si>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</si>
  <si>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</si>
  <si>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</si>
  <si>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</si>
  <si>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</si>
  <si>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</si>
  <si>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</si>
  <si>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</si>
  <si>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</si>
  <si>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</si>
  <si>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</si>
  <si>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</si>
  <si>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</si>
  <si>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</si>
  <si>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</si>
  <si>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</si>
  <si>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</si>
  <si>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</si>
  <si>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</si>
  <si>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</si>
  <si>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</si>
  <si>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</si>
  <si>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</si>
  <si>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</si>
  <si>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</si>
  <si>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</si>
  <si>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</si>
  <si>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</si>
  <si>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</si>
  <si>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</si>
  <si>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</si>
  <si>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</si>
  <si>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</si>
  <si>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</si>
  <si>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</si>
  <si>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</si>
  <si>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</si>
  <si>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</si>
  <si>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</si>
  <si>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</si>
  <si>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</si>
  <si>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</si>
  <si>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</si>
  <si>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</si>
  <si>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</si>
  <si>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</si>
  <si>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</si>
  <si>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</si>
  <si>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</si>
  <si>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</si>
  <si>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</si>
  <si>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</si>
  <si>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</si>
  <si>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</si>
  <si>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</si>
  <si>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</si>
  <si>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</si>
  <si>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</si>
  <si>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</si>
  <si>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</si>
  <si>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</si>
  <si>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</si>
  <si>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</si>
  <si>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</si>
  <si>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</si>
  <si>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</si>
  <si>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</si>
  <si>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</si>
  <si>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</si>
  <si>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</si>
  <si>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</si>
  <si>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</si>
  <si>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</si>
  <si>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</si>
  <si>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</si>
  <si>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</si>
  <si>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</si>
  <si>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</si>
  <si>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</si>
  <si>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</si>
  <si>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</si>
  <si>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</si>
  <si>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</si>
  <si>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</si>
  <si>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</si>
  <si>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</si>
  <si>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</si>
  <si>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</si>
  <si>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</si>
  <si>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</si>
  <si>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三島町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</si>
  <si>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</si>
  <si>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</si>
  <si>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</si>
  <si>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</si>
  <si>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</si>
  <si>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</si>
  <si>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</si>
  <si>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</si>
  <si>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</si>
  <si>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</si>
  <si>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</si>
  <si>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平成27年度までは類似団体比較して企業債残高の減少から、経営は比較的安定しているといえる。しかし、農業集落排水は処理区域内人口が少なく有収水量も少ないため、汚水処理原価が高い傾向にあるといえる。</t>
    <phoneticPr fontId="4"/>
  </si>
  <si>
    <t>③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</si>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</sst>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4288"/>
        <c:axId val="491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49164288"/>
        <c:axId val="49167360"/>
      </c:lineChart>
      <c:dateAx>
        <c:axId val="49164288"/>
        <c:scaling>
          <c:orientation val="minMax"/>
        </c:scaling>
        <c:delete val="1"/>
        <c:axPos val="b"/>
        <c:numFmt formatCode="ge" sourceLinked="1"/>
        <c:majorTickMark val="none"/>
        <c:minorTickMark val="none"/>
        <c:tickLblPos val="none"/>
        <c:crossAx val="49167360"/>
        <c:crosses val="autoZero"/>
        <c:auto val="1"/>
        <c:lblOffset val="100"/>
        <c:baseTimeUnit val="years"/>
      </c:dateAx>
      <c:valAx>
        <c:axId val="491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42.59</c:v>
                </c:pt>
                <c:pt idx="1">
                  <c:v>42.59</c:v>
                </c:pt>
                <c:pt idx="2">
                  <c:v>42.59</c:v>
                </c:pt>
                <c:pt idx="3">
                  <c:v>42.59</c:v>
                </c:pt>
                <c:pt idx="4">
                  <c:v>33.33</c:v>
                </c:pt>
              </c:numCache>
            </c:numRef>
          </c:val>
        </c:ser>
        <c:dLbls>
          <c:showLegendKey val="0"/>
          <c:showVal val="0"/>
          <c:showCatName val="0"/>
          <c:showSerName val="0"/>
          <c:showPercent val="0"/>
          <c:showBubbleSize val="0"/>
        </c:dLbls>
        <c:gapWidth val="150"/>
        <c:axId val="39158144"/>
        <c:axId val="391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39158144"/>
        <c:axId val="39160064"/>
      </c:lineChart>
      <c:dateAx>
        <c:axId val="39158144"/>
        <c:scaling>
          <c:orientation val="minMax"/>
        </c:scaling>
        <c:delete val="1"/>
        <c:axPos val="b"/>
        <c:numFmt formatCode="ge" sourceLinked="1"/>
        <c:majorTickMark val="none"/>
        <c:minorTickMark val="none"/>
        <c:tickLblPos val="none"/>
        <c:crossAx val="39160064"/>
        <c:crosses val="autoZero"/>
        <c:auto val="1"/>
        <c:lblOffset val="100"/>
        <c:baseTimeUnit val="years"/>
      </c:dateAx>
      <c:valAx>
        <c:axId val="39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95.08</c:v>
                </c:pt>
                <c:pt idx="1">
                  <c:v>97.29</c:v>
                </c:pt>
                <c:pt idx="2">
                  <c:v>97.2</c:v>
                </c:pt>
                <c:pt idx="3">
                  <c:v>97.12</c:v>
                </c:pt>
                <c:pt idx="4">
                  <c:v>97.23</c:v>
                </c:pt>
              </c:numCache>
            </c:numRef>
          </c:val>
        </c:ser>
        <c:dLbls>
          <c:showLegendKey val="0"/>
          <c:showVal val="0"/>
          <c:showCatName val="0"/>
          <c:showSerName val="0"/>
          <c:showPercent val="0"/>
          <c:showBubbleSize val="0"/>
        </c:dLbls>
        <c:gapWidth val="150"/>
        <c:axId val="49156096"/>
        <c:axId val="491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49156096"/>
        <c:axId val="49158016"/>
      </c:lineChart>
      <c:dateAx>
        <c:axId val="49156096"/>
        <c:scaling>
          <c:orientation val="minMax"/>
        </c:scaling>
        <c:delete val="1"/>
        <c:axPos val="b"/>
        <c:numFmt formatCode="ge" sourceLinked="1"/>
        <c:majorTickMark val="none"/>
        <c:minorTickMark val="none"/>
        <c:tickLblPos val="none"/>
        <c:crossAx val="49158016"/>
        <c:crosses val="autoZero"/>
        <c:auto val="1"/>
        <c:lblOffset val="100"/>
        <c:baseTimeUnit val="years"/>
      </c:dateAx>
      <c:valAx>
        <c:axId val="491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66.36</c:v>
                </c:pt>
                <c:pt idx="1">
                  <c:v>97.73</c:v>
                </c:pt>
                <c:pt idx="2">
                  <c:v>99.71</c:v>
                </c:pt>
                <c:pt idx="3">
                  <c:v>105.08</c:v>
                </c:pt>
                <c:pt idx="4">
                  <c:v>98.41</c:v>
                </c:pt>
              </c:numCache>
            </c:numRef>
          </c:val>
        </c:ser>
        <c:dLbls>
          <c:showLegendKey val="0"/>
          <c:showVal val="0"/>
          <c:showCatName val="0"/>
          <c:showSerName val="0"/>
          <c:showPercent val="0"/>
          <c:showBubbleSize val="0"/>
        </c:dLbls>
        <c:gapWidth val="150"/>
        <c:axId val="49220608"/>
        <c:axId val="492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20608"/>
        <c:axId val="49239168"/>
      </c:lineChart>
      <c:dateAx>
        <c:axId val="49220608"/>
        <c:scaling>
          <c:orientation val="minMax"/>
        </c:scaling>
        <c:delete val="1"/>
        <c:axPos val="b"/>
        <c:numFmt formatCode="ge" sourceLinked="1"/>
        <c:majorTickMark val="none"/>
        <c:minorTickMark val="none"/>
        <c:tickLblPos val="none"/>
        <c:crossAx val="49239168"/>
        <c:crosses val="autoZero"/>
        <c:auto val="1"/>
        <c:lblOffset val="100"/>
        <c:baseTimeUnit val="years"/>
      </c:dateAx>
      <c:valAx>
        <c:axId val="492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11616"/>
        <c:axId val="721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11616"/>
        <c:axId val="72131712"/>
      </c:lineChart>
      <c:dateAx>
        <c:axId val="72111616"/>
        <c:scaling>
          <c:orientation val="minMax"/>
        </c:scaling>
        <c:delete val="1"/>
        <c:axPos val="b"/>
        <c:numFmt formatCode="ge" sourceLinked="1"/>
        <c:majorTickMark val="none"/>
        <c:minorTickMark val="none"/>
        <c:tickLblPos val="none"/>
        <c:crossAx val="72131712"/>
        <c:crosses val="autoZero"/>
        <c:auto val="1"/>
        <c:lblOffset val="100"/>
        <c:baseTimeUnit val="years"/>
      </c:dateAx>
      <c:valAx>
        <c:axId val="721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5152"/>
        <c:axId val="721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5152"/>
        <c:axId val="72163712"/>
      </c:lineChart>
      <c:dateAx>
        <c:axId val="72145152"/>
        <c:scaling>
          <c:orientation val="minMax"/>
        </c:scaling>
        <c:delete val="1"/>
        <c:axPos val="b"/>
        <c:numFmt formatCode="ge" sourceLinked="1"/>
        <c:majorTickMark val="none"/>
        <c:minorTickMark val="none"/>
        <c:tickLblPos val="none"/>
        <c:crossAx val="72163712"/>
        <c:crosses val="autoZero"/>
        <c:auto val="1"/>
        <c:lblOffset val="100"/>
        <c:baseTimeUnit val="years"/>
      </c:dateAx>
      <c:valAx>
        <c:axId val="721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3760"/>
        <c:axId val="7230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3760"/>
        <c:axId val="72304512"/>
      </c:lineChart>
      <c:dateAx>
        <c:axId val="72293760"/>
        <c:scaling>
          <c:orientation val="minMax"/>
        </c:scaling>
        <c:delete val="1"/>
        <c:axPos val="b"/>
        <c:numFmt formatCode="ge" sourceLinked="1"/>
        <c:majorTickMark val="none"/>
        <c:minorTickMark val="none"/>
        <c:tickLblPos val="none"/>
        <c:crossAx val="72304512"/>
        <c:crosses val="autoZero"/>
        <c:auto val="1"/>
        <c:lblOffset val="100"/>
        <c:baseTimeUnit val="years"/>
      </c:dateAx>
      <c:valAx>
        <c:axId val="723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7632"/>
        <c:axId val="113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7632"/>
        <c:axId val="113845760"/>
      </c:lineChart>
      <c:dateAx>
        <c:axId val="113637632"/>
        <c:scaling>
          <c:orientation val="minMax"/>
        </c:scaling>
        <c:delete val="1"/>
        <c:axPos val="b"/>
        <c:numFmt formatCode="ge" sourceLinked="1"/>
        <c:majorTickMark val="none"/>
        <c:minorTickMark val="none"/>
        <c:tickLblPos val="none"/>
        <c:crossAx val="113845760"/>
        <c:crosses val="autoZero"/>
        <c:auto val="1"/>
        <c:lblOffset val="100"/>
        <c:baseTimeUnit val="years"/>
      </c:dateAx>
      <c:valAx>
        <c:axId val="113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881.81</c:v>
                </c:pt>
                <c:pt idx="4" formatCode="#,##0.00;&quot;△&quot;#,##0.00;&quot;-&quot;">
                  <c:v>1.39</c:v>
                </c:pt>
              </c:numCache>
            </c:numRef>
          </c:val>
        </c:ser>
        <c:dLbls>
          <c:showLegendKey val="0"/>
          <c:showVal val="0"/>
          <c:showCatName val="0"/>
          <c:showSerName val="0"/>
          <c:showPercent val="0"/>
          <c:showBubbleSize val="0"/>
        </c:dLbls>
        <c:gapWidth val="150"/>
        <c:axId val="143712640"/>
        <c:axId val="1437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143712640"/>
        <c:axId val="143714560"/>
      </c:lineChart>
      <c:dateAx>
        <c:axId val="143712640"/>
        <c:scaling>
          <c:orientation val="minMax"/>
        </c:scaling>
        <c:delete val="1"/>
        <c:axPos val="b"/>
        <c:numFmt formatCode="ge" sourceLinked="1"/>
        <c:majorTickMark val="none"/>
        <c:minorTickMark val="none"/>
        <c:tickLblPos val="none"/>
        <c:crossAx val="143714560"/>
        <c:crosses val="autoZero"/>
        <c:auto val="1"/>
        <c:lblOffset val="100"/>
        <c:baseTimeUnit val="years"/>
      </c:dateAx>
      <c:valAx>
        <c:axId val="1437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55.33</c:v>
                </c:pt>
                <c:pt idx="1">
                  <c:v>72.260000000000005</c:v>
                </c:pt>
                <c:pt idx="2">
                  <c:v>69.48</c:v>
                </c:pt>
                <c:pt idx="3">
                  <c:v>65.78</c:v>
                </c:pt>
                <c:pt idx="4">
                  <c:v>100</c:v>
                </c:pt>
              </c:numCache>
            </c:numRef>
          </c:val>
        </c:ser>
        <c:dLbls>
          <c:showLegendKey val="0"/>
          <c:showVal val="0"/>
          <c:showCatName val="0"/>
          <c:showSerName val="0"/>
          <c:showPercent val="0"/>
          <c:showBubbleSize val="0"/>
        </c:dLbls>
        <c:gapWidth val="150"/>
        <c:axId val="145581184"/>
        <c:axId val="1455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145581184"/>
        <c:axId val="145592320"/>
      </c:lineChart>
      <c:dateAx>
        <c:axId val="145581184"/>
        <c:scaling>
          <c:orientation val="minMax"/>
        </c:scaling>
        <c:delete val="1"/>
        <c:axPos val="b"/>
        <c:numFmt formatCode="ge" sourceLinked="1"/>
        <c:majorTickMark val="none"/>
        <c:minorTickMark val="none"/>
        <c:tickLblPos val="none"/>
        <c:crossAx val="145592320"/>
        <c:crosses val="autoZero"/>
        <c:auto val="1"/>
        <c:lblOffset val="100"/>
        <c:baseTimeUnit val="years"/>
      </c:dateAx>
      <c:valAx>
        <c:axId val="1455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482.78</c:v>
                </c:pt>
                <c:pt idx="1">
                  <c:v>367</c:v>
                </c:pt>
                <c:pt idx="2">
                  <c:v>391.04</c:v>
                </c:pt>
                <c:pt idx="3">
                  <c:v>427.31</c:v>
                </c:pt>
                <c:pt idx="4">
                  <c:v>280.61</c:v>
                </c:pt>
              </c:numCache>
            </c:numRef>
          </c:val>
        </c:ser>
        <c:dLbls>
          <c:showLegendKey val="0"/>
          <c:showVal val="0"/>
          <c:showCatName val="0"/>
          <c:showSerName val="0"/>
          <c:showPercent val="0"/>
          <c:showBubbleSize val="0"/>
        </c:dLbls>
        <c:gapWidth val="150"/>
        <c:axId val="39142144"/>
        <c:axId val="391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39142144"/>
        <c:axId val="39144064"/>
      </c:lineChart>
      <c:dateAx>
        <c:axId val="39142144"/>
        <c:scaling>
          <c:orientation val="minMax"/>
        </c:scaling>
        <c:delete val="1"/>
        <c:axPos val="b"/>
        <c:numFmt formatCode="ge" sourceLinked="1"/>
        <c:majorTickMark val="none"/>
        <c:minorTickMark val="none"/>
        <c:tickLblPos val="none"/>
        <c:crossAx val="39144064"/>
        <c:crosses val="autoZero"/>
        <c:auto val="1"/>
        <c:lblOffset val="100"/>
        <c:baseTimeUnit val="years"/>
      </c:dateAx>
      <c:valAx>
        <c:axId val="391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1"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三島町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1720</v>
      </c>
      <c r="AM8" s="67"/>
      <c r="AN8" s="67"/>
      <c r="AO8" s="67"/>
      <c r="AP8" s="67"/>
      <c r="AQ8" s="67"/>
      <c r="AR8" s="67"/>
      <c r="AS8" s="67"/>
      <c r="AT8" s="66">
        <f>データ!T6</f>
        <v>90.81</v>
      </c>
      <c r="AU8" s="66"/>
      <c r="AV8" s="66"/>
      <c r="AW8" s="66"/>
      <c r="AX8" s="66"/>
      <c r="AY8" s="66"/>
      <c r="AZ8" s="66"/>
      <c r="BA8" s="66"/>
      <c r="BB8" s="66">
        <f>データ!U6</f>
        <v>18.940000000000001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27.83</v>
      </c>
      <c r="Q10" s="66"/>
      <c r="R10" s="66"/>
      <c r="S10" s="66"/>
      <c r="T10" s="66"/>
      <c r="U10" s="66"/>
      <c r="V10" s="66"/>
      <c r="W10" s="66">
        <f>データ!Q6</f>
        <v>100</v>
      </c>
      <c r="X10" s="66"/>
      <c r="Y10" s="66"/>
      <c r="Z10" s="66"/>
      <c r="AA10" s="66"/>
      <c r="AB10" s="66"/>
      <c r="AC10" s="66"/>
      <c r="AD10" s="67">
        <f>データ!R6</f>
        <v>4950</v>
      </c>
      <c r="AE10" s="67"/>
      <c r="AF10" s="67"/>
      <c r="AG10" s="67"/>
      <c r="AH10" s="67"/>
      <c r="AI10" s="67"/>
      <c r="AJ10" s="67"/>
      <c r="AK10" s="2"/>
      <c r="AL10" s="67">
        <f>データ!V6</f>
        <v>470</v>
      </c>
      <c r="AM10" s="67"/>
      <c r="AN10" s="67"/>
      <c r="AO10" s="67"/>
      <c r="AP10" s="67"/>
      <c r="AQ10" s="67"/>
      <c r="AR10" s="67"/>
      <c r="AS10" s="67"/>
      <c r="AT10" s="66">
        <f>データ!W6</f>
        <v>0.5</v>
      </c>
      <c r="AU10" s="66"/>
      <c r="AV10" s="66"/>
      <c r="AW10" s="66"/>
      <c r="AX10" s="66"/>
      <c r="AY10" s="66"/>
      <c r="AZ10" s="66"/>
      <c r="BA10" s="66"/>
      <c r="BB10" s="66">
        <f>データ!X6</f>
        <v>940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74446</v>
      </c>
      <c r="D6" s="33">
        <f t="shared" si="3"/>
        <v>47</v>
      </c>
      <c r="E6" s="33">
        <f t="shared" si="3"/>
        <v>17</v>
      </c>
      <c r="F6" s="33">
        <f t="shared" si="3"/>
        <v>5</v>
      </c>
      <c r="G6" s="33">
        <f t="shared" si="3"/>
        <v>0</v>
      </c>
      <c r="H6" s="33" t="str">
        <f t="shared" si="3"/>
        <v>福島県　三島町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27.83</v>
      </c>
      <c r="Q6" s="34">
        <f t="shared" si="3"/>
        <v>100</v>
      </c>
      <c r="R6" s="34">
        <f t="shared" si="3"/>
        <v>4950</v>
      </c>
      <c r="S6" s="34">
        <f t="shared" si="3"/>
        <v>1720</v>
      </c>
      <c r="T6" s="34">
        <f t="shared" si="3"/>
        <v>90.81</v>
      </c>
      <c r="U6" s="34">
        <f t="shared" si="3"/>
        <v>18.940000000000001</v>
      </c>
      <c r="V6" s="34">
        <f t="shared" si="3"/>
        <v>470</v>
      </c>
      <c r="W6" s="34">
        <f t="shared" si="3"/>
        <v>0.5</v>
      </c>
      <c r="X6" s="34">
        <f t="shared" si="3"/>
        <v>940</v>
      </c>
      <c r="Y6" s="35">
        <f>IF(Y7="",NA(),Y7)</f>
        <v>66.36</v>
      </c>
      <c r="Z6" s="35">
        <f t="shared" ref="Z6:AH6" si="4">IF(Z7="",NA(),Z7)</f>
        <v>97.73</v>
      </c>
      <c r="AA6" s="35">
        <f t="shared" si="4"/>
        <v>99.71</v>
      </c>
      <c r="AB6" s="35">
        <f t="shared" si="4"/>
        <v>105.08</v>
      </c>
      <c r="AC6" s="35">
        <f t="shared" si="4"/>
        <v>98.41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881.81</v>
      </c>
      <c r="BJ6" s="35">
        <f t="shared" si="7"/>
        <v>1.39</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55.33</v>
      </c>
      <c r="BR6" s="35">
        <f t="shared" ref="BR6:BZ6" si="8">IF(BR7="",NA(),BR7)</f>
        <v>72.260000000000005</v>
      </c>
      <c r="BS6" s="35">
        <f t="shared" si="8"/>
        <v>69.48</v>
      </c>
      <c r="BT6" s="35">
        <f t="shared" si="8"/>
        <v>65.78</v>
      </c>
      <c r="BU6" s="35">
        <f t="shared" si="8"/>
        <v>100</v>
      </c>
      <c r="BV6" s="35">
        <f t="shared" si="8"/>
        <v>42.48</v>
      </c>
      <c r="BW6" s="35">
        <f t="shared" si="8"/>
        <v>41.04</v>
      </c>
      <c r="BX6" s="35">
        <f t="shared" si="8"/>
        <v>41.08</v>
      </c>
      <c r="BY6" s="35">
        <f t="shared" si="8"/>
        <v>52.19</v>
      </c>
      <c r="BZ6" s="35">
        <f t="shared" si="8"/>
        <v>55.32</v>
      </c>
      <c r="CA6" s="34" t="str">
        <f>IF(CA7="","",IF(CA7="-","【-】","【"&amp;SUBSTITUTE(TEXT(CA7,"#,##0.00"),"-","△")&amp;"】"))</f>
        <v>【55.73】</v>
      </c>
      <c r="CB6" s="35">
        <f>IF(CB7="",NA(),CB7)</f>
        <v>482.78</v>
      </c>
      <c r="CC6" s="35">
        <f t="shared" ref="CC6:CK6" si="9">IF(CC7="",NA(),CC7)</f>
        <v>367</v>
      </c>
      <c r="CD6" s="35">
        <f t="shared" si="9"/>
        <v>391.04</v>
      </c>
      <c r="CE6" s="35">
        <f t="shared" si="9"/>
        <v>427.31</v>
      </c>
      <c r="CF6" s="35">
        <f t="shared" si="9"/>
        <v>280.61</v>
      </c>
      <c r="CG6" s="35">
        <f t="shared" si="9"/>
        <v>343.8</v>
      </c>
      <c r="CH6" s="35">
        <f t="shared" si="9"/>
        <v>357.08</v>
      </c>
      <c r="CI6" s="35">
        <f t="shared" si="9"/>
        <v>378.08</v>
      </c>
      <c r="CJ6" s="35">
        <f t="shared" si="9"/>
        <v>296.14</v>
      </c>
      <c r="CK6" s="35">
        <f t="shared" si="9"/>
        <v>283.17</v>
      </c>
      <c r="CL6" s="34" t="str">
        <f>IF(CL7="","",IF(CL7="-","【-】","【"&amp;SUBSTITUTE(TEXT(CL7,"#,##0.00"),"-","△")&amp;"】"))</f>
        <v>【276.78】</v>
      </c>
      <c r="CM6" s="35">
        <f>IF(CM7="",NA(),CM7)</f>
        <v>42.59</v>
      </c>
      <c r="CN6" s="35">
        <f t="shared" ref="CN6:CV6" si="10">IF(CN7="",NA(),CN7)</f>
        <v>42.59</v>
      </c>
      <c r="CO6" s="35">
        <f t="shared" si="10"/>
        <v>42.59</v>
      </c>
      <c r="CP6" s="35">
        <f t="shared" si="10"/>
        <v>42.59</v>
      </c>
      <c r="CQ6" s="35">
        <f t="shared" si="10"/>
        <v>33.33</v>
      </c>
      <c r="CR6" s="35">
        <f t="shared" si="10"/>
        <v>46.06</v>
      </c>
      <c r="CS6" s="35">
        <f t="shared" si="10"/>
        <v>45.95</v>
      </c>
      <c r="CT6" s="35">
        <f t="shared" si="10"/>
        <v>44.69</v>
      </c>
      <c r="CU6" s="35">
        <f t="shared" si="10"/>
        <v>52.31</v>
      </c>
      <c r="CV6" s="35">
        <f t="shared" si="10"/>
        <v>60.65</v>
      </c>
      <c r="CW6" s="34" t="str">
        <f>IF(CW7="","",IF(CW7="-","【-】","【"&amp;SUBSTITUTE(TEXT(CW7,"#,##0.00"),"-","△")&amp;"】"))</f>
        <v>【59.15】</v>
      </c>
      <c r="CX6" s="35">
        <f>IF(CX7="",NA(),CX7)</f>
        <v>95.08</v>
      </c>
      <c r="CY6" s="35">
        <f t="shared" ref="CY6:DG6" si="11">IF(CY7="",NA(),CY7)</f>
        <v>97.29</v>
      </c>
      <c r="CZ6" s="35">
        <f t="shared" si="11"/>
        <v>97.2</v>
      </c>
      <c r="DA6" s="35">
        <f t="shared" si="11"/>
        <v>97.12</v>
      </c>
      <c r="DB6" s="35">
        <f t="shared" si="11"/>
        <v>97.23</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x14ac:dyDescent="0.15">
      <c r="A7" s="28"/>
      <c r="B7" s="37">
        <v>2016</v>
      </c>
      <c r="C7" s="37">
        <v>74446</v>
      </c>
      <c r="D7" s="37">
        <v>47</v>
      </c>
      <c r="E7" s="37">
        <v>17</v>
      </c>
      <c r="F7" s="37">
        <v>5</v>
      </c>
      <c r="G7" s="37">
        <v>0</v>
      </c>
      <c r="H7" s="37" t="s">
        <v>110</v>
      </c>
      <c r="I7" s="37" t="s">
        <v>111</v>
      </c>
      <c r="J7" s="37" t="s">
        <v>112</v>
      </c>
      <c r="K7" s="37" t="s">
        <v>113</v>
      </c>
      <c r="L7" s="37" t="s">
        <v>114</v>
      </c>
      <c r="M7" s="37"/>
      <c r="N7" s="38" t="s">
        <v>115</v>
      </c>
      <c r="O7" s="38" t="s">
        <v>116</v>
      </c>
      <c r="P7" s="38">
        <v>27.83</v>
      </c>
      <c r="Q7" s="38">
        <v>100</v>
      </c>
      <c r="R7" s="38">
        <v>4950</v>
      </c>
      <c r="S7" s="38">
        <v>1720</v>
      </c>
      <c r="T7" s="38">
        <v>90.81</v>
      </c>
      <c r="U7" s="38">
        <v>18.940000000000001</v>
      </c>
      <c r="V7" s="38">
        <v>470</v>
      </c>
      <c r="W7" s="38">
        <v>0.5</v>
      </c>
      <c r="X7" s="38">
        <v>940</v>
      </c>
      <c r="Y7" s="38">
        <v>66.36</v>
      </c>
      <c r="Z7" s="38">
        <v>97.73</v>
      </c>
      <c r="AA7" s="38">
        <v>99.71</v>
      </c>
      <c r="AB7" s="38">
        <v>105.08</v>
      </c>
      <c r="AC7" s="38">
        <v>98.41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881.81</v>
      </c>
      <c r="BJ7" s="38">
        <v>1.39</v>
      </c>
      <c r="BK7" s="38">
        <v>1144.05</v>
      </c>
      <c r="BL7" s="38">
        <v>1117.1099999999999</v>
      </c>
      <c r="BM7" s="38">
        <v>1161.05</v>
      </c>
      <c r="BN7" s="38">
        <v>1081.8</v>
      </c>
      <c r="BO7" s="38">
        <v>974.93</v>
      </c>
      <c r="BP7" s="38">
        <v>914.53</v>
      </c>
      <c r="BQ7" s="38">
        <v>55.33</v>
      </c>
      <c r="BR7" s="38">
        <v>72.260000000000005</v>
      </c>
      <c r="BS7" s="38">
        <v>69.48</v>
      </c>
      <c r="BT7" s="38">
        <v>65.78</v>
      </c>
      <c r="BU7" s="38">
        <v>100</v>
      </c>
      <c r="BV7" s="38">
        <v>42.48</v>
      </c>
      <c r="BW7" s="38">
        <v>41.04</v>
      </c>
      <c r="BX7" s="38">
        <v>41.08</v>
      </c>
      <c r="BY7" s="38">
        <v>52.19</v>
      </c>
      <c r="BZ7" s="38">
        <v>55.32</v>
      </c>
      <c r="CA7" s="38">
        <v>55.73</v>
      </c>
      <c r="CB7" s="38">
        <v>482.78</v>
      </c>
      <c r="CC7" s="38">
        <v>367</v>
      </c>
      <c r="CD7" s="38">
        <v>391.04</v>
      </c>
      <c r="CE7" s="38">
        <v>427.31</v>
      </c>
      <c r="CF7" s="38">
        <v>280.61</v>
      </c>
      <c r="CG7" s="38">
        <v>343.8</v>
      </c>
      <c r="CH7" s="38">
        <v>357.08</v>
      </c>
      <c r="CI7" s="38">
        <v>378.08</v>
      </c>
      <c r="CJ7" s="38">
        <v>296.14</v>
      </c>
      <c r="CK7" s="38">
        <v>283.17</v>
      </c>
      <c r="CL7" s="38">
        <v>276.77999999999997</v>
      </c>
      <c r="CM7" s="38">
        <v>42.59</v>
      </c>
      <c r="CN7" s="38">
        <v>42.59</v>
      </c>
      <c r="CO7" s="38">
        <v>42.59</v>
      </c>
      <c r="CP7" s="38">
        <v>42.59</v>
      </c>
      <c r="CQ7" s="38">
        <v>33.33</v>
      </c>
      <c r="CR7" s="38">
        <v>46.06</v>
      </c>
      <c r="CS7" s="38">
        <v>45.95</v>
      </c>
      <c r="CT7" s="38">
        <v>44.69</v>
      </c>
      <c r="CU7" s="38">
        <v>52.31</v>
      </c>
      <c r="CV7" s="38">
        <v>60.65</v>
      </c>
      <c r="CW7" s="38">
        <v>59.15</v>
      </c>
      <c r="CX7" s="38">
        <v>95.08</v>
      </c>
      <c r="CY7" s="38">
        <v>97.29</v>
      </c>
      <c r="CZ7" s="38">
        <v>97.2</v>
      </c>
      <c r="DA7" s="38">
        <v>97.12</v>
      </c>
      <c r="DB7" s="38">
        <v>97.23</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2018-02-26T05:11:21Z</dcterms:modified>
</cp:coreProperties>
</file>