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H86" i="4"/>
  <c r="G86" i="4"/>
  <c r="BB10" i="4"/>
  <c r="AD10" i="4"/>
  <c r="W10" i="4"/>
  <c r="P10" i="4"/>
  <c r="B10" i="4"/>
  <c r="BB8" i="4"/>
  <c r="AT8" i="4"/>
  <c r="W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<sst xmlns="http://schemas.openxmlformats.org/spreadsheetml/2006/main" count="235" uniqueCount="123">
  <si>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</si>
  <si>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</si>
  <si>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</si>
  <si>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</si>
  <si>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</si>
  <si>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</si>
  <si>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</si>
  <si>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</si>
  <si>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</si>
  <si>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</si>
  <si>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</si>
  <si>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</si>
  <si>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</si>
  <si>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</si>
  <si>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</si>
  <si>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</si>
  <si>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</si>
  <si>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</si>
  <si>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</si>
  <si>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</si>
  <si>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</si>
  <si>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</si>
  <si>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</si>
  <si>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</si>
  <si>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</si>
  <si>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</si>
  <si>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</si>
  <si>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</si>
  <si>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</si>
  <si>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</si>
  <si>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</si>
  <si>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</si>
  <si>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</si>
  <si>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</si>
  <si>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</si>
  <si>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</si>
  <si>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</si>
  <si>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</si>
  <si>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</si>
  <si>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</si>
  <si>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</si>
  <si>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</si>
  <si>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</si>
  <si>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</si>
  <si>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</si>
  <si>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</si>
  <si>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</si>
  <si>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</si>
  <si>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</si>
  <si>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</si>
  <si>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</si>
  <si>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</si>
  <si>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</si>
  <si>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</si>
  <si>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</si>
  <si>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</si>
  <si>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</si>
  <si>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</si>
  <si>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</si>
  <si>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</si>
  <si>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</si>
  <si>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</si>
  <si>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</si>
  <si>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</si>
  <si>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</si>
  <si>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</si>
  <si>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</si>
  <si>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</si>
  <si>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</si>
  <si>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</si>
  <si>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</si>
  <si>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</si>
  <si>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</si>
  <si>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</si>
  <si>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</si>
  <si>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</si>
  <si>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</si>
  <si>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</si>
  <si>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</si>
  <si>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</si>
  <si>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</si>
  <si>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</si>
  <si>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</si>
  <si>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</si>
  <si>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</si>
  <si>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</si>
  <si>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</si>
  <si>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</si>
  <si>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</si>
  <si>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</si>
  <si>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</si>
  <si>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</si>
  <si>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</si>
  <si>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</si>
  <si>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</si>
  <si>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</si>
  <si>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</si>
  <si>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</si>
  <si>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</si>
  <si>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</si>
  <si>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</si>
  <si>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</si>
  <si>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</si>
  <si>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</si>
  <si>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</si>
  <si>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</si>
  <si>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</si>
  <si>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</si>
  <si>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南相馬市</t>
  </si>
  <si>
    <t>法適用</t>
  </si>
  <si>
    <t>下水道事業</t>
  </si>
  <si>
    <t>公共下水道</t>
  </si>
  <si>
    <t>Bd1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</si>
  <si>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</si>
  <si>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</si>
  <si>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</si>
  <si>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</si>
  <si>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</si>
  <si>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</si>
  <si>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rPr>
        <sz val="11"/>
        <color rgb="FFFF0000"/>
        <rFont val="ＭＳ ゴシック"/>
        <family val="3"/>
        <charset val="128"/>
      </rPr>
      <t>　</t>
    </r>
    <r>
      <rPr>
        <sz val="11"/>
        <rFont val="ＭＳ ゴシック"/>
        <family val="3"/>
        <charset val="128"/>
      </rPr>
      <t>当市の公共下水道事業は、東日本大震災と原発事故の影響により、施設の大規模な処分、多額の災害復旧事業、使用料の収入減少等様々な事業負担を強いられたことから、一時的に財政状況が悪化した。
　直近数年間は経営成績が回復の傾向を示しているが、災害復旧事業がほぼ完了し、小高区の避難指示が解除されたことから、次年度以降が平常の経営状況という想定となる。
　将来の投資計画に対応可能な財源を確保し、事業を安定的且つ継続的に実施していくために、引き続き経営状況が改善するよう努める。</t>
    </r>
    <rPh sb="118" eb="120">
      <t>サイガイ</t>
    </rPh>
    <rPh sb="120" eb="122">
      <t>フッキュウ</t>
    </rPh>
    <rPh sb="122" eb="124">
      <t>ジギョウ</t>
    </rPh>
    <rPh sb="127" eb="129">
      <t>カンリョウ</t>
    </rPh>
    <rPh sb="131" eb="133">
      <t>オダカ</t>
    </rPh>
    <rPh sb="133" eb="134">
      <t>ク</t>
    </rPh>
    <rPh sb="135" eb="137">
      <t>ヒナン</t>
    </rPh>
    <rPh sb="137" eb="139">
      <t>シジ</t>
    </rPh>
    <rPh sb="140" eb="142">
      <t>カイジョ</t>
    </rPh>
    <rPh sb="150" eb="153">
      <t>ジネンド</t>
    </rPh>
    <rPh sb="153" eb="155">
      <t>イコウ</t>
    </rPh>
    <rPh sb="156" eb="158">
      <t>ヘイジョウ</t>
    </rPh>
    <rPh sb="159" eb="161">
      <t>ケイエイ</t>
    </rPh>
    <rPh sb="161" eb="163">
      <t>ジョウキョウ</t>
    </rPh>
    <rPh sb="166" eb="168">
      <t>ソウテイ</t>
    </rPh>
    <phoneticPr fontId="4"/>
  </si>
  <si>
    <r>
      <rPr>
        <sz val="11"/>
        <rFont val="ＭＳ ゴシック"/>
        <family val="3"/>
        <charset val="128"/>
      </rPr>
      <t>　供用開始の早かった原町区において管渠資産が標準耐用年数を経過しはじめている。長寿命化計画に基づき、優先順位の高い区域から段階的に更新工事を実施する。今年度に管渠更生工事の実施設計が完了したため、平成29年度より工事を実施する。
　その他、今年度の改善内容は過年発生災害に係る管渠復旧工事と、管渠止水工事によるものである</t>
    </r>
    <r>
      <rPr>
        <sz val="11"/>
        <color rgb="FFFF0000"/>
        <rFont val="ＭＳ ゴシック"/>
        <family val="3"/>
        <charset val="128"/>
      </rPr>
      <t>。</t>
    </r>
    <rPh sb="75" eb="78">
      <t>コンネンド</t>
    </rPh>
    <rPh sb="79" eb="81">
      <t>カンキョ</t>
    </rPh>
    <rPh sb="81" eb="83">
      <t>コウセイ</t>
    </rPh>
    <rPh sb="83" eb="85">
      <t>コウジ</t>
    </rPh>
    <rPh sb="91" eb="93">
      <t>カンリョウ</t>
    </rPh>
    <rPh sb="106" eb="108">
      <t>コウジ</t>
    </rPh>
    <rPh sb="109" eb="111">
      <t>ジッシ</t>
    </rPh>
    <rPh sb="118" eb="119">
      <t>タ</t>
    </rPh>
    <rPh sb="124" eb="126">
      <t>カイゼン</t>
    </rPh>
    <rPh sb="126" eb="128">
      <t>ナイヨウ</t>
    </rPh>
    <rPh sb="129" eb="131">
      <t>カネン</t>
    </rPh>
    <rPh sb="131" eb="133">
      <t>ハッセイ</t>
    </rPh>
    <rPh sb="133" eb="135">
      <t>サイガイ</t>
    </rPh>
    <rPh sb="136" eb="137">
      <t>カカ</t>
    </rPh>
    <rPh sb="138" eb="140">
      <t>カンキョ</t>
    </rPh>
    <rPh sb="140" eb="142">
      <t>フッキュウ</t>
    </rPh>
    <rPh sb="142" eb="144">
      <t>コウジ</t>
    </rPh>
    <rPh sb="146" eb="148">
      <t>カンキョ</t>
    </rPh>
    <rPh sb="148" eb="150">
      <t>シスイ</t>
    </rPh>
    <rPh sb="150" eb="152">
      <t>コウジ</t>
    </rPh>
    <phoneticPr fontId="4"/>
  </si>
  <si>
    <t>　平成28年度は、施設の老朽化に伴う修繕費が増加したことや、小高区の避難指示解除に向けた工事等を実施したことなどから営業費用が増加した。一方で小高区の使用料徴収に猶予期間を設けていることから収入は増加していないため、前年度と比して経常収支比率は減少している。水準としては100%を上回っており、概ね健全な経営状況と言える。
　経費回収率は100%に近い水準ではあるが、汚水処理に係る費用の増加額が、使用料収入の推移に対して大きくなってきていることが推測される。今後は老朽化に対応するための費用が更に増加し、人口減少により使用料収入は減少することが予想されるため、将来的な財政バランスを見通して経営計画を更新していく必要がある。
　東日本大震災の影響によって累積欠損比率が大きく増加した経過があるが、平成26年度以降は純利益を計上している。今後は小高区の避難指示解除による使用料収入の回復が見込まれるが、東京電力の賠償金による特別利益は減少していくため、健全な財政状況を保てるよう経費縮減に努める。</t>
    <rPh sb="1" eb="3">
      <t>ヘイセイ</t>
    </rPh>
    <rPh sb="5" eb="7">
      <t>ネンド</t>
    </rPh>
    <rPh sb="9" eb="11">
      <t>シセツ</t>
    </rPh>
    <rPh sb="12" eb="15">
      <t>ロウキュウカ</t>
    </rPh>
    <rPh sb="16" eb="17">
      <t>トモナ</t>
    </rPh>
    <rPh sb="18" eb="21">
      <t>シュウゼンヒ</t>
    </rPh>
    <rPh sb="22" eb="24">
      <t>ゾウカ</t>
    </rPh>
    <rPh sb="30" eb="32">
      <t>オダカ</t>
    </rPh>
    <rPh sb="32" eb="33">
      <t>ク</t>
    </rPh>
    <rPh sb="34" eb="36">
      <t>ヒナン</t>
    </rPh>
    <rPh sb="36" eb="38">
      <t>シジ</t>
    </rPh>
    <rPh sb="41" eb="42">
      <t>ム</t>
    </rPh>
    <rPh sb="44" eb="46">
      <t>コウジ</t>
    </rPh>
    <rPh sb="46" eb="47">
      <t>トウ</t>
    </rPh>
    <rPh sb="48" eb="50">
      <t>ジッシ</t>
    </rPh>
    <rPh sb="58" eb="60">
      <t>エイギョウ</t>
    </rPh>
    <rPh sb="60" eb="62">
      <t>ヒヨウ</t>
    </rPh>
    <rPh sb="63" eb="65">
      <t>ゾウカ</t>
    </rPh>
    <rPh sb="68" eb="70">
      <t>イッポウ</t>
    </rPh>
    <rPh sb="71" eb="73">
      <t>オダカ</t>
    </rPh>
    <rPh sb="73" eb="74">
      <t>ク</t>
    </rPh>
    <rPh sb="75" eb="78">
      <t>シヨウリョウ</t>
    </rPh>
    <rPh sb="78" eb="80">
      <t>チョウシュウ</t>
    </rPh>
    <rPh sb="81" eb="83">
      <t>ユウヨ</t>
    </rPh>
    <rPh sb="83" eb="85">
      <t>キカン</t>
    </rPh>
    <rPh sb="86" eb="87">
      <t>モウ</t>
    </rPh>
    <rPh sb="95" eb="97">
      <t>シュウニュウ</t>
    </rPh>
    <rPh sb="98" eb="100">
      <t>ゾウカ</t>
    </rPh>
    <rPh sb="108" eb="111">
      <t>ゼンネンド</t>
    </rPh>
    <rPh sb="112" eb="113">
      <t>クラ</t>
    </rPh>
    <rPh sb="115" eb="117">
      <t>ケイジョウ</t>
    </rPh>
    <rPh sb="117" eb="119">
      <t>シュウシ</t>
    </rPh>
    <rPh sb="119" eb="121">
      <t>ヒリツ</t>
    </rPh>
    <rPh sb="122" eb="124">
      <t>ゲンショウ</t>
    </rPh>
    <rPh sb="129" eb="131">
      <t>スイジュン</t>
    </rPh>
    <rPh sb="140" eb="142">
      <t>ウワマワ</t>
    </rPh>
    <rPh sb="147" eb="148">
      <t>オオム</t>
    </rPh>
    <rPh sb="149" eb="151">
      <t>ケンゼン</t>
    </rPh>
    <rPh sb="152" eb="154">
      <t>ケイエイ</t>
    </rPh>
    <rPh sb="154" eb="156">
      <t>ジョウキョウ</t>
    </rPh>
    <rPh sb="157" eb="158">
      <t>イ</t>
    </rPh>
    <rPh sb="174" eb="175">
      <t>チカ</t>
    </rPh>
    <rPh sb="176" eb="178">
      <t>スイジュン</t>
    </rPh>
    <rPh sb="184" eb="186">
      <t>オスイ</t>
    </rPh>
    <rPh sb="186" eb="188">
      <t>ショリ</t>
    </rPh>
    <rPh sb="189" eb="190">
      <t>カカ</t>
    </rPh>
    <rPh sb="191" eb="193">
      <t>ヒヨウ</t>
    </rPh>
    <rPh sb="194" eb="196">
      <t>ゾウカ</t>
    </rPh>
    <rPh sb="196" eb="197">
      <t>ガク</t>
    </rPh>
    <rPh sb="199" eb="202">
      <t>シヨウリョウ</t>
    </rPh>
    <rPh sb="202" eb="204">
      <t>シュウニュウ</t>
    </rPh>
    <rPh sb="205" eb="207">
      <t>スイイ</t>
    </rPh>
    <rPh sb="208" eb="209">
      <t>タイ</t>
    </rPh>
    <rPh sb="224" eb="226">
      <t>スイソク</t>
    </rPh>
    <rPh sb="230" eb="232">
      <t>コンゴ</t>
    </rPh>
    <rPh sb="233" eb="235">
      <t>ロウキュウ</t>
    </rPh>
    <rPh sb="235" eb="236">
      <t>カ</t>
    </rPh>
    <rPh sb="237" eb="239">
      <t>タイオウ</t>
    </rPh>
    <rPh sb="244" eb="246">
      <t>ヒヨウ</t>
    </rPh>
    <rPh sb="247" eb="248">
      <t>サラ</t>
    </rPh>
    <rPh sb="249" eb="251">
      <t>ゾウカ</t>
    </rPh>
    <rPh sb="253" eb="255">
      <t>ジンコウ</t>
    </rPh>
    <rPh sb="255" eb="257">
      <t>ゲンショウ</t>
    </rPh>
    <rPh sb="260" eb="262">
      <t>シヨウ</t>
    </rPh>
    <rPh sb="292" eb="294">
      <t>ミトオ</t>
    </rPh>
    <rPh sb="296" eb="298">
      <t>ケイエイ</t>
    </rPh>
    <rPh sb="298" eb="300">
      <t>ケイカク</t>
    </rPh>
    <rPh sb="301" eb="303">
      <t>コウシン</t>
    </rPh>
    <rPh sb="307" eb="309">
      <t>ヒツヨウ</t>
    </rPh>
    <rPh sb="355" eb="357">
      <t>イコウ</t>
    </rPh>
    <rPh sb="369" eb="371">
      <t>コンゴ</t>
    </rPh>
    <rPh sb="412" eb="414">
      <t>トクベツ</t>
    </rPh>
    <rPh sb="414" eb="416">
      <t>リエキ</t>
    </rPh>
    <rPh sb="417" eb="419">
      <t>ゲンショウ</t>
    </rPh>
    <rPh sb="426" eb="428">
      <t>ケンゼン</t>
    </rPh>
    <rPh sb="429" eb="431">
      <t>ザイセイ</t>
    </rPh>
    <rPh sb="431" eb="433">
      <t>ジョウキョウ</t>
    </rPh>
    <rPh sb="434" eb="435">
      <t>タモ</t>
    </rPh>
    <rPh sb="441" eb="443">
      <t>シュクゲン</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</si>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</sst>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2">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6"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quot;-&quot;">
                  <c:v>0.13</c:v>
                </c:pt>
              </c:numCache>
            </c:numRef>
          </c:val>
        </c:ser>
        <c:dLbls>
          <c:showLegendKey val="0"/>
          <c:showVal val="0"/>
          <c:showCatName val="0"/>
          <c:showSerName val="0"/>
          <c:showPercent val="0"/>
          <c:showBubbleSize val="0"/>
        </c:dLbls>
        <c:gapWidth val="150"/>
        <c:axId val="109031424"/>
        <c:axId val="10903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0.1</c:v>
                </c:pt>
                <c:pt idx="3">
                  <c:v>0.27</c:v>
                </c:pt>
                <c:pt idx="4">
                  <c:v>0.17</c:v>
                </c:pt>
              </c:numCache>
            </c:numRef>
          </c:val>
          <c:smooth val="0"/>
        </c:ser>
        <c:dLbls>
          <c:showLegendKey val="0"/>
          <c:showVal val="0"/>
          <c:showCatName val="0"/>
          <c:showSerName val="0"/>
          <c:showPercent val="0"/>
          <c:showBubbleSize val="0"/>
        </c:dLbls>
        <c:marker val="1"/>
        <c:smooth val="0"/>
        <c:axId val="109031424"/>
        <c:axId val="109033728"/>
      </c:lineChart>
      <c:dateAx>
        <c:axId val="109031424"/>
        <c:scaling>
          <c:orientation val="minMax"/>
        </c:scaling>
        <c:delete val="1"/>
        <c:axPos val="b"/>
        <c:numFmt formatCode="ge" sourceLinked="1"/>
        <c:majorTickMark val="none"/>
        <c:minorTickMark val="none"/>
        <c:tickLblPos val="none"/>
        <c:crossAx val="109033728"/>
        <c:crosses val="autoZero"/>
        <c:auto val="1"/>
        <c:lblOffset val="100"/>
        <c:baseTimeUnit val="years"/>
      </c:dateAx>
      <c:valAx>
        <c:axId val="10903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3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72.260000000000005</c:v>
                </c:pt>
                <c:pt idx="1">
                  <c:v>69.150000000000006</c:v>
                </c:pt>
                <c:pt idx="2">
                  <c:v>71.13</c:v>
                </c:pt>
                <c:pt idx="3">
                  <c:v>73.45</c:v>
                </c:pt>
                <c:pt idx="4">
                  <c:v>78.28</c:v>
                </c:pt>
              </c:numCache>
            </c:numRef>
          </c:val>
        </c:ser>
        <c:dLbls>
          <c:showLegendKey val="0"/>
          <c:showVal val="0"/>
          <c:showCatName val="0"/>
          <c:showSerName val="0"/>
          <c:showPercent val="0"/>
          <c:showBubbleSize val="0"/>
        </c:dLbls>
        <c:gapWidth val="150"/>
        <c:axId val="72103808"/>
        <c:axId val="7211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62.27</c:v>
                </c:pt>
                <c:pt idx="1">
                  <c:v>64.12</c:v>
                </c:pt>
                <c:pt idx="2">
                  <c:v>64.87</c:v>
                </c:pt>
                <c:pt idx="3">
                  <c:v>65.62</c:v>
                </c:pt>
                <c:pt idx="4">
                  <c:v>64.67</c:v>
                </c:pt>
              </c:numCache>
            </c:numRef>
          </c:val>
          <c:smooth val="0"/>
        </c:ser>
        <c:dLbls>
          <c:showLegendKey val="0"/>
          <c:showVal val="0"/>
          <c:showCatName val="0"/>
          <c:showSerName val="0"/>
          <c:showPercent val="0"/>
          <c:showBubbleSize val="0"/>
        </c:dLbls>
        <c:marker val="1"/>
        <c:smooth val="0"/>
        <c:axId val="72103808"/>
        <c:axId val="72110080"/>
      </c:lineChart>
      <c:dateAx>
        <c:axId val="72103808"/>
        <c:scaling>
          <c:orientation val="minMax"/>
        </c:scaling>
        <c:delete val="1"/>
        <c:axPos val="b"/>
        <c:numFmt formatCode="ge" sourceLinked="1"/>
        <c:majorTickMark val="none"/>
        <c:minorTickMark val="none"/>
        <c:tickLblPos val="none"/>
        <c:crossAx val="72110080"/>
        <c:crosses val="autoZero"/>
        <c:auto val="1"/>
        <c:lblOffset val="100"/>
        <c:baseTimeUnit val="years"/>
      </c:dateAx>
      <c:valAx>
        <c:axId val="7211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0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86.63</c:v>
                </c:pt>
                <c:pt idx="1">
                  <c:v>87.36</c:v>
                </c:pt>
                <c:pt idx="2">
                  <c:v>88.26</c:v>
                </c:pt>
                <c:pt idx="3">
                  <c:v>87.1</c:v>
                </c:pt>
                <c:pt idx="4">
                  <c:v>91.81</c:v>
                </c:pt>
              </c:numCache>
            </c:numRef>
          </c:val>
        </c:ser>
        <c:dLbls>
          <c:showLegendKey val="0"/>
          <c:showVal val="0"/>
          <c:showCatName val="0"/>
          <c:showSerName val="0"/>
          <c:showPercent val="0"/>
          <c:showBubbleSize val="0"/>
        </c:dLbls>
        <c:gapWidth val="150"/>
        <c:axId val="72132096"/>
        <c:axId val="7213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90.69</c:v>
                </c:pt>
                <c:pt idx="1">
                  <c:v>90.91</c:v>
                </c:pt>
                <c:pt idx="2">
                  <c:v>91.11</c:v>
                </c:pt>
                <c:pt idx="3">
                  <c:v>91.44</c:v>
                </c:pt>
                <c:pt idx="4">
                  <c:v>91.76</c:v>
                </c:pt>
              </c:numCache>
            </c:numRef>
          </c:val>
          <c:smooth val="0"/>
        </c:ser>
        <c:dLbls>
          <c:showLegendKey val="0"/>
          <c:showVal val="0"/>
          <c:showCatName val="0"/>
          <c:showSerName val="0"/>
          <c:showPercent val="0"/>
          <c:showBubbleSize val="0"/>
        </c:dLbls>
        <c:marker val="1"/>
        <c:smooth val="0"/>
        <c:axId val="72132096"/>
        <c:axId val="72134016"/>
      </c:lineChart>
      <c:dateAx>
        <c:axId val="72132096"/>
        <c:scaling>
          <c:orientation val="minMax"/>
        </c:scaling>
        <c:delete val="1"/>
        <c:axPos val="b"/>
        <c:numFmt formatCode="ge" sourceLinked="1"/>
        <c:majorTickMark val="none"/>
        <c:minorTickMark val="none"/>
        <c:tickLblPos val="none"/>
        <c:crossAx val="72134016"/>
        <c:crosses val="autoZero"/>
        <c:auto val="1"/>
        <c:lblOffset val="100"/>
        <c:baseTimeUnit val="years"/>
      </c:dateAx>
      <c:valAx>
        <c:axId val="7213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99.72</c:v>
                </c:pt>
                <c:pt idx="1">
                  <c:v>96.53</c:v>
                </c:pt>
                <c:pt idx="2">
                  <c:v>103.11</c:v>
                </c:pt>
                <c:pt idx="3">
                  <c:v>122.14</c:v>
                </c:pt>
                <c:pt idx="4">
                  <c:v>108.31</c:v>
                </c:pt>
              </c:numCache>
            </c:numRef>
          </c:val>
        </c:ser>
        <c:dLbls>
          <c:showLegendKey val="0"/>
          <c:showVal val="0"/>
          <c:showCatName val="0"/>
          <c:showSerName val="0"/>
          <c:showPercent val="0"/>
          <c:showBubbleSize val="0"/>
        </c:dLbls>
        <c:gapWidth val="150"/>
        <c:axId val="144332288"/>
        <c:axId val="14433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105.76</c:v>
                </c:pt>
                <c:pt idx="1">
                  <c:v>105.34</c:v>
                </c:pt>
                <c:pt idx="2">
                  <c:v>108.77</c:v>
                </c:pt>
                <c:pt idx="3">
                  <c:v>109.48</c:v>
                </c:pt>
                <c:pt idx="4">
                  <c:v>109.27</c:v>
                </c:pt>
              </c:numCache>
            </c:numRef>
          </c:val>
          <c:smooth val="0"/>
        </c:ser>
        <c:dLbls>
          <c:showLegendKey val="0"/>
          <c:showVal val="0"/>
          <c:showCatName val="0"/>
          <c:showSerName val="0"/>
          <c:showPercent val="0"/>
          <c:showBubbleSize val="0"/>
        </c:dLbls>
        <c:marker val="1"/>
        <c:smooth val="0"/>
        <c:axId val="144332288"/>
        <c:axId val="144334208"/>
      </c:lineChart>
      <c:dateAx>
        <c:axId val="144332288"/>
        <c:scaling>
          <c:orientation val="minMax"/>
        </c:scaling>
        <c:delete val="1"/>
        <c:axPos val="b"/>
        <c:numFmt formatCode="ge" sourceLinked="1"/>
        <c:majorTickMark val="none"/>
        <c:minorTickMark val="none"/>
        <c:tickLblPos val="none"/>
        <c:crossAx val="144334208"/>
        <c:crosses val="autoZero"/>
        <c:auto val="1"/>
        <c:lblOffset val="100"/>
        <c:baseTimeUnit val="years"/>
      </c:dateAx>
      <c:valAx>
        <c:axId val="14433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11.63</c:v>
                </c:pt>
                <c:pt idx="1">
                  <c:v>12.81</c:v>
                </c:pt>
                <c:pt idx="2">
                  <c:v>25.3</c:v>
                </c:pt>
                <c:pt idx="3">
                  <c:v>27.99</c:v>
                </c:pt>
                <c:pt idx="4">
                  <c:v>30.69</c:v>
                </c:pt>
              </c:numCache>
            </c:numRef>
          </c:val>
        </c:ser>
        <c:dLbls>
          <c:showLegendKey val="0"/>
          <c:showVal val="0"/>
          <c:showCatName val="0"/>
          <c:showSerName val="0"/>
          <c:showPercent val="0"/>
          <c:showBubbleSize val="0"/>
        </c:dLbls>
        <c:gapWidth val="150"/>
        <c:axId val="35971840"/>
        <c:axId val="3597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12.02</c:v>
                </c:pt>
                <c:pt idx="1">
                  <c:v>12.9</c:v>
                </c:pt>
                <c:pt idx="2">
                  <c:v>25.52</c:v>
                </c:pt>
                <c:pt idx="3">
                  <c:v>25.89</c:v>
                </c:pt>
                <c:pt idx="4">
                  <c:v>26.63</c:v>
                </c:pt>
              </c:numCache>
            </c:numRef>
          </c:val>
          <c:smooth val="0"/>
        </c:ser>
        <c:dLbls>
          <c:showLegendKey val="0"/>
          <c:showVal val="0"/>
          <c:showCatName val="0"/>
          <c:showSerName val="0"/>
          <c:showPercent val="0"/>
          <c:showBubbleSize val="0"/>
        </c:dLbls>
        <c:marker val="1"/>
        <c:smooth val="0"/>
        <c:axId val="35971840"/>
        <c:axId val="35973760"/>
      </c:lineChart>
      <c:dateAx>
        <c:axId val="35971840"/>
        <c:scaling>
          <c:orientation val="minMax"/>
        </c:scaling>
        <c:delete val="1"/>
        <c:axPos val="b"/>
        <c:numFmt formatCode="ge" sourceLinked="1"/>
        <c:majorTickMark val="none"/>
        <c:minorTickMark val="none"/>
        <c:tickLblPos val="none"/>
        <c:crossAx val="35973760"/>
        <c:crosses val="autoZero"/>
        <c:auto val="1"/>
        <c:lblOffset val="100"/>
        <c:baseTimeUnit val="years"/>
      </c:dateAx>
      <c:valAx>
        <c:axId val="3597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7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0.14000000000000001</c:v>
                </c:pt>
                <c:pt idx="1">
                  <c:v>0.5</c:v>
                </c:pt>
                <c:pt idx="2">
                  <c:v>0.72</c:v>
                </c:pt>
                <c:pt idx="3">
                  <c:v>1.03</c:v>
                </c:pt>
                <c:pt idx="4">
                  <c:v>1.44</c:v>
                </c:pt>
              </c:numCache>
            </c:numRef>
          </c:val>
        </c:ser>
        <c:dLbls>
          <c:showLegendKey val="0"/>
          <c:showVal val="0"/>
          <c:showCatName val="0"/>
          <c:showSerName val="0"/>
          <c:showPercent val="0"/>
          <c:showBubbleSize val="0"/>
        </c:dLbls>
        <c:gapWidth val="150"/>
        <c:axId val="39141760"/>
        <c:axId val="3914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0.48</c:v>
                </c:pt>
                <c:pt idx="1">
                  <c:v>0.71</c:v>
                </c:pt>
                <c:pt idx="2">
                  <c:v>0.76</c:v>
                </c:pt>
                <c:pt idx="3">
                  <c:v>0.71</c:v>
                </c:pt>
                <c:pt idx="4">
                  <c:v>0.95</c:v>
                </c:pt>
              </c:numCache>
            </c:numRef>
          </c:val>
          <c:smooth val="0"/>
        </c:ser>
        <c:dLbls>
          <c:showLegendKey val="0"/>
          <c:showVal val="0"/>
          <c:showCatName val="0"/>
          <c:showSerName val="0"/>
          <c:showPercent val="0"/>
          <c:showBubbleSize val="0"/>
        </c:dLbls>
        <c:marker val="1"/>
        <c:smooth val="0"/>
        <c:axId val="39141760"/>
        <c:axId val="39143680"/>
      </c:lineChart>
      <c:dateAx>
        <c:axId val="39141760"/>
        <c:scaling>
          <c:orientation val="minMax"/>
        </c:scaling>
        <c:delete val="1"/>
        <c:axPos val="b"/>
        <c:numFmt formatCode="ge" sourceLinked="1"/>
        <c:majorTickMark val="none"/>
        <c:minorTickMark val="none"/>
        <c:tickLblPos val="none"/>
        <c:crossAx val="39143680"/>
        <c:crosses val="autoZero"/>
        <c:auto val="1"/>
        <c:lblOffset val="100"/>
        <c:baseTimeUnit val="years"/>
      </c:dateAx>
      <c:valAx>
        <c:axId val="3914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342.73</c:v>
                </c:pt>
                <c:pt idx="1">
                  <c:v>410.9</c:v>
                </c:pt>
                <c:pt idx="2">
                  <c:v>362.56</c:v>
                </c:pt>
                <c:pt idx="3">
                  <c:v>146.28</c:v>
                </c:pt>
                <c:pt idx="4">
                  <c:v>121.06</c:v>
                </c:pt>
              </c:numCache>
            </c:numRef>
          </c:val>
        </c:ser>
        <c:dLbls>
          <c:showLegendKey val="0"/>
          <c:showVal val="0"/>
          <c:showCatName val="0"/>
          <c:showSerName val="0"/>
          <c:showPercent val="0"/>
          <c:showBubbleSize val="0"/>
        </c:dLbls>
        <c:gapWidth val="150"/>
        <c:axId val="39153664"/>
        <c:axId val="391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25.99</c:v>
                </c:pt>
                <c:pt idx="1">
                  <c:v>24.99</c:v>
                </c:pt>
                <c:pt idx="2">
                  <c:v>21.47</c:v>
                </c:pt>
                <c:pt idx="3">
                  <c:v>16.34</c:v>
                </c:pt>
                <c:pt idx="4">
                  <c:v>15.65</c:v>
                </c:pt>
              </c:numCache>
            </c:numRef>
          </c:val>
          <c:smooth val="0"/>
        </c:ser>
        <c:dLbls>
          <c:showLegendKey val="0"/>
          <c:showVal val="0"/>
          <c:showCatName val="0"/>
          <c:showSerName val="0"/>
          <c:showPercent val="0"/>
          <c:showBubbleSize val="0"/>
        </c:dLbls>
        <c:marker val="1"/>
        <c:smooth val="0"/>
        <c:axId val="39153664"/>
        <c:axId val="39155584"/>
      </c:lineChart>
      <c:dateAx>
        <c:axId val="39153664"/>
        <c:scaling>
          <c:orientation val="minMax"/>
        </c:scaling>
        <c:delete val="1"/>
        <c:axPos val="b"/>
        <c:numFmt formatCode="ge" sourceLinked="1"/>
        <c:majorTickMark val="none"/>
        <c:minorTickMark val="none"/>
        <c:tickLblPos val="none"/>
        <c:crossAx val="39155584"/>
        <c:crosses val="autoZero"/>
        <c:auto val="1"/>
        <c:lblOffset val="100"/>
        <c:baseTimeUnit val="years"/>
      </c:dateAx>
      <c:valAx>
        <c:axId val="391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144.38</c:v>
                </c:pt>
                <c:pt idx="1">
                  <c:v>217.17</c:v>
                </c:pt>
                <c:pt idx="2">
                  <c:v>110.39</c:v>
                </c:pt>
                <c:pt idx="3">
                  <c:v>102.12</c:v>
                </c:pt>
                <c:pt idx="4">
                  <c:v>110.62</c:v>
                </c:pt>
              </c:numCache>
            </c:numRef>
          </c:val>
        </c:ser>
        <c:dLbls>
          <c:showLegendKey val="0"/>
          <c:showVal val="0"/>
          <c:showCatName val="0"/>
          <c:showSerName val="0"/>
          <c:showPercent val="0"/>
          <c:showBubbleSize val="0"/>
        </c:dLbls>
        <c:gapWidth val="150"/>
        <c:axId val="39165952"/>
        <c:axId val="3916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275.56</c:v>
                </c:pt>
                <c:pt idx="1">
                  <c:v>316.92</c:v>
                </c:pt>
                <c:pt idx="2">
                  <c:v>79.239999999999995</c:v>
                </c:pt>
                <c:pt idx="3">
                  <c:v>78.930000000000007</c:v>
                </c:pt>
                <c:pt idx="4">
                  <c:v>77.94</c:v>
                </c:pt>
              </c:numCache>
            </c:numRef>
          </c:val>
          <c:smooth val="0"/>
        </c:ser>
        <c:dLbls>
          <c:showLegendKey val="0"/>
          <c:showVal val="0"/>
          <c:showCatName val="0"/>
          <c:showSerName val="0"/>
          <c:showPercent val="0"/>
          <c:showBubbleSize val="0"/>
        </c:dLbls>
        <c:marker val="1"/>
        <c:smooth val="0"/>
        <c:axId val="39165952"/>
        <c:axId val="39167872"/>
      </c:lineChart>
      <c:dateAx>
        <c:axId val="39165952"/>
        <c:scaling>
          <c:orientation val="minMax"/>
        </c:scaling>
        <c:delete val="1"/>
        <c:axPos val="b"/>
        <c:numFmt formatCode="ge" sourceLinked="1"/>
        <c:majorTickMark val="none"/>
        <c:minorTickMark val="none"/>
        <c:tickLblPos val="none"/>
        <c:crossAx val="39167872"/>
        <c:crosses val="autoZero"/>
        <c:auto val="1"/>
        <c:lblOffset val="100"/>
        <c:baseTimeUnit val="years"/>
      </c:dateAx>
      <c:valAx>
        <c:axId val="3916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2925.18</c:v>
                </c:pt>
                <c:pt idx="1">
                  <c:v>2667.54</c:v>
                </c:pt>
                <c:pt idx="2">
                  <c:v>2406.23</c:v>
                </c:pt>
                <c:pt idx="3">
                  <c:v>2165.7800000000002</c:v>
                </c:pt>
                <c:pt idx="4">
                  <c:v>1200.99</c:v>
                </c:pt>
              </c:numCache>
            </c:numRef>
          </c:val>
        </c:ser>
        <c:dLbls>
          <c:showLegendKey val="0"/>
          <c:showVal val="0"/>
          <c:showCatName val="0"/>
          <c:showSerName val="0"/>
          <c:showPercent val="0"/>
          <c:showBubbleSize val="0"/>
        </c:dLbls>
        <c:gapWidth val="150"/>
        <c:axId val="39189888"/>
        <c:axId val="4920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918.88</c:v>
                </c:pt>
                <c:pt idx="1">
                  <c:v>885.97</c:v>
                </c:pt>
                <c:pt idx="2">
                  <c:v>854.16</c:v>
                </c:pt>
                <c:pt idx="3">
                  <c:v>848.31</c:v>
                </c:pt>
                <c:pt idx="4">
                  <c:v>774.99</c:v>
                </c:pt>
              </c:numCache>
            </c:numRef>
          </c:val>
          <c:smooth val="0"/>
        </c:ser>
        <c:dLbls>
          <c:showLegendKey val="0"/>
          <c:showVal val="0"/>
          <c:showCatName val="0"/>
          <c:showSerName val="0"/>
          <c:showPercent val="0"/>
          <c:showBubbleSize val="0"/>
        </c:dLbls>
        <c:marker val="1"/>
        <c:smooth val="0"/>
        <c:axId val="39189888"/>
        <c:axId val="49206784"/>
      </c:lineChart>
      <c:dateAx>
        <c:axId val="39189888"/>
        <c:scaling>
          <c:orientation val="minMax"/>
        </c:scaling>
        <c:delete val="1"/>
        <c:axPos val="b"/>
        <c:numFmt formatCode="ge" sourceLinked="1"/>
        <c:majorTickMark val="none"/>
        <c:minorTickMark val="none"/>
        <c:tickLblPos val="none"/>
        <c:crossAx val="49206784"/>
        <c:crosses val="autoZero"/>
        <c:auto val="1"/>
        <c:lblOffset val="100"/>
        <c:baseTimeUnit val="years"/>
      </c:dateAx>
      <c:valAx>
        <c:axId val="4920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114.68</c:v>
                </c:pt>
                <c:pt idx="1">
                  <c:v>140.62</c:v>
                </c:pt>
                <c:pt idx="2">
                  <c:v>143.16999999999999</c:v>
                </c:pt>
                <c:pt idx="3">
                  <c:v>107.84</c:v>
                </c:pt>
                <c:pt idx="4">
                  <c:v>98.47</c:v>
                </c:pt>
              </c:numCache>
            </c:numRef>
          </c:val>
        </c:ser>
        <c:dLbls>
          <c:showLegendKey val="0"/>
          <c:showVal val="0"/>
          <c:showCatName val="0"/>
          <c:showSerName val="0"/>
          <c:showPercent val="0"/>
          <c:showBubbleSize val="0"/>
        </c:dLbls>
        <c:gapWidth val="150"/>
        <c:axId val="49252992"/>
        <c:axId val="4926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c:v>
                </c:pt>
                <c:pt idx="1">
                  <c:v>89.94</c:v>
                </c:pt>
                <c:pt idx="2">
                  <c:v>93.13</c:v>
                </c:pt>
                <c:pt idx="3">
                  <c:v>94.38</c:v>
                </c:pt>
                <c:pt idx="4">
                  <c:v>96.57</c:v>
                </c:pt>
              </c:numCache>
            </c:numRef>
          </c:val>
          <c:smooth val="0"/>
        </c:ser>
        <c:dLbls>
          <c:showLegendKey val="0"/>
          <c:showVal val="0"/>
          <c:showCatName val="0"/>
          <c:showSerName val="0"/>
          <c:showPercent val="0"/>
          <c:showBubbleSize val="0"/>
        </c:dLbls>
        <c:marker val="1"/>
        <c:smooth val="0"/>
        <c:axId val="49252992"/>
        <c:axId val="49267456"/>
      </c:lineChart>
      <c:dateAx>
        <c:axId val="49252992"/>
        <c:scaling>
          <c:orientation val="minMax"/>
        </c:scaling>
        <c:delete val="1"/>
        <c:axPos val="b"/>
        <c:numFmt formatCode="ge" sourceLinked="1"/>
        <c:majorTickMark val="none"/>
        <c:minorTickMark val="none"/>
        <c:tickLblPos val="none"/>
        <c:crossAx val="49267456"/>
        <c:crosses val="autoZero"/>
        <c:auto val="1"/>
        <c:lblOffset val="100"/>
        <c:baseTimeUnit val="years"/>
      </c:dateAx>
      <c:valAx>
        <c:axId val="4926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131.94999999999999</c:v>
                </c:pt>
                <c:pt idx="1">
                  <c:v>106.87</c:v>
                </c:pt>
                <c:pt idx="2">
                  <c:v>106.09</c:v>
                </c:pt>
                <c:pt idx="3">
                  <c:v>142.02000000000001</c:v>
                </c:pt>
                <c:pt idx="4">
                  <c:v>156.34</c:v>
                </c:pt>
              </c:numCache>
            </c:numRef>
          </c:val>
        </c:ser>
        <c:dLbls>
          <c:showLegendKey val="0"/>
          <c:showVal val="0"/>
          <c:showCatName val="0"/>
          <c:showSerName val="0"/>
          <c:showPercent val="0"/>
          <c:showBubbleSize val="0"/>
        </c:dLbls>
        <c:gapWidth val="150"/>
        <c:axId val="72091904"/>
        <c:axId val="7209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171.78</c:v>
                </c:pt>
                <c:pt idx="1">
                  <c:v>168.57</c:v>
                </c:pt>
                <c:pt idx="2">
                  <c:v>167.97</c:v>
                </c:pt>
                <c:pt idx="3">
                  <c:v>165.45</c:v>
                </c:pt>
                <c:pt idx="4">
                  <c:v>161.54</c:v>
                </c:pt>
              </c:numCache>
            </c:numRef>
          </c:val>
          <c:smooth val="0"/>
        </c:ser>
        <c:dLbls>
          <c:showLegendKey val="0"/>
          <c:showVal val="0"/>
          <c:showCatName val="0"/>
          <c:showSerName val="0"/>
          <c:showPercent val="0"/>
          <c:showBubbleSize val="0"/>
        </c:dLbls>
        <c:marker val="1"/>
        <c:smooth val="0"/>
        <c:axId val="72091904"/>
        <c:axId val="72094080"/>
      </c:lineChart>
      <c:dateAx>
        <c:axId val="72091904"/>
        <c:scaling>
          <c:orientation val="minMax"/>
        </c:scaling>
        <c:delete val="1"/>
        <c:axPos val="b"/>
        <c:numFmt formatCode="ge" sourceLinked="1"/>
        <c:majorTickMark val="none"/>
        <c:minorTickMark val="none"/>
        <c:tickLblPos val="none"/>
        <c:crossAx val="72094080"/>
        <c:crosses val="autoZero"/>
        <c:auto val="1"/>
        <c:lblOffset val="100"/>
        <c:baseTimeUnit val="years"/>
      </c:dateAx>
      <c:valAx>
        <c:axId val="7209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09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I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南相馬市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
        <v>122</v>
      </c>
      <c r="AE8" s="50"/>
      <c r="AF8" s="50"/>
      <c r="AG8" s="50"/>
      <c r="AH8" s="50"/>
      <c r="AI8" s="50"/>
      <c r="AJ8" s="50"/>
      <c r="AK8" s="4"/>
      <c r="AL8" s="51">
        <f>データ!S6</f>
        <v>62960</v>
      </c>
      <c r="AM8" s="51"/>
      <c r="AN8" s="51"/>
      <c r="AO8" s="51"/>
      <c r="AP8" s="51"/>
      <c r="AQ8" s="51"/>
      <c r="AR8" s="51"/>
      <c r="AS8" s="51"/>
      <c r="AT8" s="46">
        <f>データ!T6</f>
        <v>398.58</v>
      </c>
      <c r="AU8" s="46"/>
      <c r="AV8" s="46"/>
      <c r="AW8" s="46"/>
      <c r="AX8" s="46"/>
      <c r="AY8" s="46"/>
      <c r="AZ8" s="46"/>
      <c r="BA8" s="46"/>
      <c r="BB8" s="46">
        <f>データ!U6</f>
        <v>157.96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55.05</v>
      </c>
      <c r="J10" s="46"/>
      <c r="K10" s="46"/>
      <c r="L10" s="46"/>
      <c r="M10" s="46"/>
      <c r="N10" s="46"/>
      <c r="O10" s="46"/>
      <c r="P10" s="46">
        <f>データ!P6</f>
        <v>53.62</v>
      </c>
      <c r="Q10" s="46"/>
      <c r="R10" s="46"/>
      <c r="S10" s="46"/>
      <c r="T10" s="46"/>
      <c r="U10" s="46"/>
      <c r="V10" s="46"/>
      <c r="W10" s="46">
        <f>データ!Q6</f>
        <v>59.49</v>
      </c>
      <c r="X10" s="46"/>
      <c r="Y10" s="46"/>
      <c r="Z10" s="46"/>
      <c r="AA10" s="46"/>
      <c r="AB10" s="46"/>
      <c r="AC10" s="46"/>
      <c r="AD10" s="51">
        <f>データ!R6</f>
        <v>2673</v>
      </c>
      <c r="AE10" s="51"/>
      <c r="AF10" s="51"/>
      <c r="AG10" s="51"/>
      <c r="AH10" s="51"/>
      <c r="AI10" s="51"/>
      <c r="AJ10" s="51"/>
      <c r="AK10" s="2"/>
      <c r="AL10" s="51">
        <f>データ!V6</f>
        <v>33390</v>
      </c>
      <c r="AM10" s="51"/>
      <c r="AN10" s="51"/>
      <c r="AO10" s="51"/>
      <c r="AP10" s="51"/>
      <c r="AQ10" s="51"/>
      <c r="AR10" s="51"/>
      <c r="AS10" s="51"/>
      <c r="AT10" s="46">
        <f>データ!W6</f>
        <v>10.31</v>
      </c>
      <c r="AU10" s="46"/>
      <c r="AV10" s="46"/>
      <c r="AW10" s="46"/>
      <c r="AX10" s="46"/>
      <c r="AY10" s="46"/>
      <c r="AZ10" s="46"/>
      <c r="BA10" s="46"/>
      <c r="BB10" s="46">
        <f>データ!X6</f>
        <v>3238.6</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3"/>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3"/>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3"/>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3"/>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3"/>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3"/>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3"/>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3"/>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3"/>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3"/>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3"/>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3"/>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3"/>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3"/>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3"/>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3"/>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3"/>
      <c r="BM33" s="71"/>
      <c r="BN33" s="71"/>
      <c r="BO33" s="71"/>
      <c r="BP33" s="71"/>
      <c r="BQ33" s="71"/>
      <c r="BR33" s="71"/>
      <c r="BS33" s="71"/>
      <c r="BT33" s="71"/>
      <c r="BU33" s="71"/>
      <c r="BV33" s="71"/>
      <c r="BW33" s="71"/>
      <c r="BX33" s="71"/>
      <c r="BY33" s="71"/>
      <c r="BZ33" s="72"/>
    </row>
    <row r="34" spans="1:78" ht="13.5" customHeight="1" x14ac:dyDescent="0.15">
      <c r="A34" s="2"/>
      <c r="B34" s="17"/>
      <c r="C34" s="77" t="s">
        <v>27</v>
      </c>
      <c r="D34" s="77"/>
      <c r="E34" s="77"/>
      <c r="F34" s="77"/>
      <c r="G34" s="77"/>
      <c r="H34" s="77"/>
      <c r="I34" s="77"/>
      <c r="J34" s="77"/>
      <c r="K34" s="77"/>
      <c r="L34" s="77"/>
      <c r="M34" s="77"/>
      <c r="N34" s="77"/>
      <c r="O34" s="77"/>
      <c r="P34" s="77"/>
      <c r="Q34" s="20"/>
      <c r="R34" s="77" t="s">
        <v>28</v>
      </c>
      <c r="S34" s="77"/>
      <c r="T34" s="77"/>
      <c r="U34" s="77"/>
      <c r="V34" s="77"/>
      <c r="W34" s="77"/>
      <c r="X34" s="77"/>
      <c r="Y34" s="77"/>
      <c r="Z34" s="77"/>
      <c r="AA34" s="77"/>
      <c r="AB34" s="77"/>
      <c r="AC34" s="77"/>
      <c r="AD34" s="77"/>
      <c r="AE34" s="77"/>
      <c r="AF34" s="20"/>
      <c r="AG34" s="77" t="s">
        <v>29</v>
      </c>
      <c r="AH34" s="77"/>
      <c r="AI34" s="77"/>
      <c r="AJ34" s="77"/>
      <c r="AK34" s="77"/>
      <c r="AL34" s="77"/>
      <c r="AM34" s="77"/>
      <c r="AN34" s="77"/>
      <c r="AO34" s="77"/>
      <c r="AP34" s="77"/>
      <c r="AQ34" s="77"/>
      <c r="AR34" s="77"/>
      <c r="AS34" s="77"/>
      <c r="AT34" s="77"/>
      <c r="AU34" s="20"/>
      <c r="AV34" s="77" t="s">
        <v>30</v>
      </c>
      <c r="AW34" s="77"/>
      <c r="AX34" s="77"/>
      <c r="AY34" s="77"/>
      <c r="AZ34" s="77"/>
      <c r="BA34" s="77"/>
      <c r="BB34" s="77"/>
      <c r="BC34" s="77"/>
      <c r="BD34" s="77"/>
      <c r="BE34" s="77"/>
      <c r="BF34" s="77"/>
      <c r="BG34" s="77"/>
      <c r="BH34" s="77"/>
      <c r="BI34" s="77"/>
      <c r="BJ34" s="19"/>
      <c r="BK34" s="2"/>
      <c r="BL34" s="73"/>
      <c r="BM34" s="71"/>
      <c r="BN34" s="71"/>
      <c r="BO34" s="71"/>
      <c r="BP34" s="71"/>
      <c r="BQ34" s="71"/>
      <c r="BR34" s="71"/>
      <c r="BS34" s="71"/>
      <c r="BT34" s="71"/>
      <c r="BU34" s="71"/>
      <c r="BV34" s="71"/>
      <c r="BW34" s="71"/>
      <c r="BX34" s="71"/>
      <c r="BY34" s="71"/>
      <c r="BZ34" s="72"/>
    </row>
    <row r="35" spans="1:78" ht="13.5" customHeight="1" x14ac:dyDescent="0.15">
      <c r="A35" s="2"/>
      <c r="B35" s="17"/>
      <c r="C35" s="77"/>
      <c r="D35" s="77"/>
      <c r="E35" s="77"/>
      <c r="F35" s="77"/>
      <c r="G35" s="77"/>
      <c r="H35" s="77"/>
      <c r="I35" s="77"/>
      <c r="J35" s="77"/>
      <c r="K35" s="77"/>
      <c r="L35" s="77"/>
      <c r="M35" s="77"/>
      <c r="N35" s="77"/>
      <c r="O35" s="77"/>
      <c r="P35" s="77"/>
      <c r="Q35" s="20"/>
      <c r="R35" s="77"/>
      <c r="S35" s="77"/>
      <c r="T35" s="77"/>
      <c r="U35" s="77"/>
      <c r="V35" s="77"/>
      <c r="W35" s="77"/>
      <c r="X35" s="77"/>
      <c r="Y35" s="77"/>
      <c r="Z35" s="77"/>
      <c r="AA35" s="77"/>
      <c r="AB35" s="77"/>
      <c r="AC35" s="77"/>
      <c r="AD35" s="77"/>
      <c r="AE35" s="77"/>
      <c r="AF35" s="20"/>
      <c r="AG35" s="77"/>
      <c r="AH35" s="77"/>
      <c r="AI35" s="77"/>
      <c r="AJ35" s="77"/>
      <c r="AK35" s="77"/>
      <c r="AL35" s="77"/>
      <c r="AM35" s="77"/>
      <c r="AN35" s="77"/>
      <c r="AO35" s="77"/>
      <c r="AP35" s="77"/>
      <c r="AQ35" s="77"/>
      <c r="AR35" s="77"/>
      <c r="AS35" s="77"/>
      <c r="AT35" s="77"/>
      <c r="AU35" s="20"/>
      <c r="AV35" s="77"/>
      <c r="AW35" s="77"/>
      <c r="AX35" s="77"/>
      <c r="AY35" s="77"/>
      <c r="AZ35" s="77"/>
      <c r="BA35" s="77"/>
      <c r="BB35" s="77"/>
      <c r="BC35" s="77"/>
      <c r="BD35" s="77"/>
      <c r="BE35" s="77"/>
      <c r="BF35" s="77"/>
      <c r="BG35" s="77"/>
      <c r="BH35" s="77"/>
      <c r="BI35" s="77"/>
      <c r="BJ35" s="19"/>
      <c r="BK35" s="2"/>
      <c r="BL35" s="73"/>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3"/>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3"/>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3"/>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3"/>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3"/>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3"/>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3"/>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3"/>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4"/>
      <c r="BM44" s="75"/>
      <c r="BN44" s="75"/>
      <c r="BO44" s="75"/>
      <c r="BP44" s="75"/>
      <c r="BQ44" s="75"/>
      <c r="BR44" s="75"/>
      <c r="BS44" s="75"/>
      <c r="BT44" s="75"/>
      <c r="BU44" s="75"/>
      <c r="BV44" s="75"/>
      <c r="BW44" s="75"/>
      <c r="BX44" s="75"/>
      <c r="BY44" s="75"/>
      <c r="BZ44" s="76"/>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8" t="s">
        <v>120</v>
      </c>
      <c r="BM47" s="79"/>
      <c r="BN47" s="79"/>
      <c r="BO47" s="79"/>
      <c r="BP47" s="79"/>
      <c r="BQ47" s="79"/>
      <c r="BR47" s="79"/>
      <c r="BS47" s="79"/>
      <c r="BT47" s="79"/>
      <c r="BU47" s="79"/>
      <c r="BV47" s="79"/>
      <c r="BW47" s="79"/>
      <c r="BX47" s="79"/>
      <c r="BY47" s="79"/>
      <c r="BZ47" s="8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8"/>
      <c r="BM48" s="79"/>
      <c r="BN48" s="79"/>
      <c r="BO48" s="79"/>
      <c r="BP48" s="79"/>
      <c r="BQ48" s="79"/>
      <c r="BR48" s="79"/>
      <c r="BS48" s="79"/>
      <c r="BT48" s="79"/>
      <c r="BU48" s="79"/>
      <c r="BV48" s="79"/>
      <c r="BW48" s="79"/>
      <c r="BX48" s="79"/>
      <c r="BY48" s="79"/>
      <c r="BZ48" s="8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8"/>
      <c r="BM49" s="79"/>
      <c r="BN49" s="79"/>
      <c r="BO49" s="79"/>
      <c r="BP49" s="79"/>
      <c r="BQ49" s="79"/>
      <c r="BR49" s="79"/>
      <c r="BS49" s="79"/>
      <c r="BT49" s="79"/>
      <c r="BU49" s="79"/>
      <c r="BV49" s="79"/>
      <c r="BW49" s="79"/>
      <c r="BX49" s="79"/>
      <c r="BY49" s="79"/>
      <c r="BZ49" s="8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8"/>
      <c r="BM50" s="79"/>
      <c r="BN50" s="79"/>
      <c r="BO50" s="79"/>
      <c r="BP50" s="79"/>
      <c r="BQ50" s="79"/>
      <c r="BR50" s="79"/>
      <c r="BS50" s="79"/>
      <c r="BT50" s="79"/>
      <c r="BU50" s="79"/>
      <c r="BV50" s="79"/>
      <c r="BW50" s="79"/>
      <c r="BX50" s="79"/>
      <c r="BY50" s="79"/>
      <c r="BZ50" s="8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8"/>
      <c r="BM51" s="79"/>
      <c r="BN51" s="79"/>
      <c r="BO51" s="79"/>
      <c r="BP51" s="79"/>
      <c r="BQ51" s="79"/>
      <c r="BR51" s="79"/>
      <c r="BS51" s="79"/>
      <c r="BT51" s="79"/>
      <c r="BU51" s="79"/>
      <c r="BV51" s="79"/>
      <c r="BW51" s="79"/>
      <c r="BX51" s="79"/>
      <c r="BY51" s="79"/>
      <c r="BZ51" s="8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8"/>
      <c r="BM52" s="79"/>
      <c r="BN52" s="79"/>
      <c r="BO52" s="79"/>
      <c r="BP52" s="79"/>
      <c r="BQ52" s="79"/>
      <c r="BR52" s="79"/>
      <c r="BS52" s="79"/>
      <c r="BT52" s="79"/>
      <c r="BU52" s="79"/>
      <c r="BV52" s="79"/>
      <c r="BW52" s="79"/>
      <c r="BX52" s="79"/>
      <c r="BY52" s="79"/>
      <c r="BZ52" s="8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8"/>
      <c r="BM53" s="79"/>
      <c r="BN53" s="79"/>
      <c r="BO53" s="79"/>
      <c r="BP53" s="79"/>
      <c r="BQ53" s="79"/>
      <c r="BR53" s="79"/>
      <c r="BS53" s="79"/>
      <c r="BT53" s="79"/>
      <c r="BU53" s="79"/>
      <c r="BV53" s="79"/>
      <c r="BW53" s="79"/>
      <c r="BX53" s="79"/>
      <c r="BY53" s="79"/>
      <c r="BZ53" s="8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8"/>
      <c r="BM54" s="79"/>
      <c r="BN54" s="79"/>
      <c r="BO54" s="79"/>
      <c r="BP54" s="79"/>
      <c r="BQ54" s="79"/>
      <c r="BR54" s="79"/>
      <c r="BS54" s="79"/>
      <c r="BT54" s="79"/>
      <c r="BU54" s="79"/>
      <c r="BV54" s="79"/>
      <c r="BW54" s="79"/>
      <c r="BX54" s="79"/>
      <c r="BY54" s="79"/>
      <c r="BZ54" s="8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8"/>
      <c r="BM55" s="79"/>
      <c r="BN55" s="79"/>
      <c r="BO55" s="79"/>
      <c r="BP55" s="79"/>
      <c r="BQ55" s="79"/>
      <c r="BR55" s="79"/>
      <c r="BS55" s="79"/>
      <c r="BT55" s="79"/>
      <c r="BU55" s="79"/>
      <c r="BV55" s="79"/>
      <c r="BW55" s="79"/>
      <c r="BX55" s="79"/>
      <c r="BY55" s="79"/>
      <c r="BZ55" s="80"/>
    </row>
    <row r="56" spans="1:78" ht="13.5" customHeight="1" x14ac:dyDescent="0.15">
      <c r="A56" s="2"/>
      <c r="B56" s="17"/>
      <c r="C56" s="77" t="s">
        <v>32</v>
      </c>
      <c r="D56" s="77"/>
      <c r="E56" s="77"/>
      <c r="F56" s="77"/>
      <c r="G56" s="77"/>
      <c r="H56" s="77"/>
      <c r="I56" s="77"/>
      <c r="J56" s="77"/>
      <c r="K56" s="77"/>
      <c r="L56" s="77"/>
      <c r="M56" s="77"/>
      <c r="N56" s="77"/>
      <c r="O56" s="77"/>
      <c r="P56" s="77"/>
      <c r="Q56" s="20"/>
      <c r="R56" s="77" t="s">
        <v>33</v>
      </c>
      <c r="S56" s="77"/>
      <c r="T56" s="77"/>
      <c r="U56" s="77"/>
      <c r="V56" s="77"/>
      <c r="W56" s="77"/>
      <c r="X56" s="77"/>
      <c r="Y56" s="77"/>
      <c r="Z56" s="77"/>
      <c r="AA56" s="77"/>
      <c r="AB56" s="77"/>
      <c r="AC56" s="77"/>
      <c r="AD56" s="77"/>
      <c r="AE56" s="77"/>
      <c r="AF56" s="20"/>
      <c r="AG56" s="77" t="s">
        <v>34</v>
      </c>
      <c r="AH56" s="77"/>
      <c r="AI56" s="77"/>
      <c r="AJ56" s="77"/>
      <c r="AK56" s="77"/>
      <c r="AL56" s="77"/>
      <c r="AM56" s="77"/>
      <c r="AN56" s="77"/>
      <c r="AO56" s="77"/>
      <c r="AP56" s="77"/>
      <c r="AQ56" s="77"/>
      <c r="AR56" s="77"/>
      <c r="AS56" s="77"/>
      <c r="AT56" s="77"/>
      <c r="AU56" s="20"/>
      <c r="AV56" s="77" t="s">
        <v>35</v>
      </c>
      <c r="AW56" s="77"/>
      <c r="AX56" s="77"/>
      <c r="AY56" s="77"/>
      <c r="AZ56" s="77"/>
      <c r="BA56" s="77"/>
      <c r="BB56" s="77"/>
      <c r="BC56" s="77"/>
      <c r="BD56" s="77"/>
      <c r="BE56" s="77"/>
      <c r="BF56" s="77"/>
      <c r="BG56" s="77"/>
      <c r="BH56" s="77"/>
      <c r="BI56" s="77"/>
      <c r="BJ56" s="19"/>
      <c r="BK56" s="2"/>
      <c r="BL56" s="78"/>
      <c r="BM56" s="79"/>
      <c r="BN56" s="79"/>
      <c r="BO56" s="79"/>
      <c r="BP56" s="79"/>
      <c r="BQ56" s="79"/>
      <c r="BR56" s="79"/>
      <c r="BS56" s="79"/>
      <c r="BT56" s="79"/>
      <c r="BU56" s="79"/>
      <c r="BV56" s="79"/>
      <c r="BW56" s="79"/>
      <c r="BX56" s="79"/>
      <c r="BY56" s="79"/>
      <c r="BZ56" s="80"/>
    </row>
    <row r="57" spans="1:78" ht="13.5" customHeight="1" x14ac:dyDescent="0.15">
      <c r="A57" s="2"/>
      <c r="B57" s="17"/>
      <c r="C57" s="77"/>
      <c r="D57" s="77"/>
      <c r="E57" s="77"/>
      <c r="F57" s="77"/>
      <c r="G57" s="77"/>
      <c r="H57" s="77"/>
      <c r="I57" s="77"/>
      <c r="J57" s="77"/>
      <c r="K57" s="77"/>
      <c r="L57" s="77"/>
      <c r="M57" s="77"/>
      <c r="N57" s="77"/>
      <c r="O57" s="77"/>
      <c r="P57" s="77"/>
      <c r="Q57" s="20"/>
      <c r="R57" s="77"/>
      <c r="S57" s="77"/>
      <c r="T57" s="77"/>
      <c r="U57" s="77"/>
      <c r="V57" s="77"/>
      <c r="W57" s="77"/>
      <c r="X57" s="77"/>
      <c r="Y57" s="77"/>
      <c r="Z57" s="77"/>
      <c r="AA57" s="77"/>
      <c r="AB57" s="77"/>
      <c r="AC57" s="77"/>
      <c r="AD57" s="77"/>
      <c r="AE57" s="77"/>
      <c r="AF57" s="20"/>
      <c r="AG57" s="77"/>
      <c r="AH57" s="77"/>
      <c r="AI57" s="77"/>
      <c r="AJ57" s="77"/>
      <c r="AK57" s="77"/>
      <c r="AL57" s="77"/>
      <c r="AM57" s="77"/>
      <c r="AN57" s="77"/>
      <c r="AO57" s="77"/>
      <c r="AP57" s="77"/>
      <c r="AQ57" s="77"/>
      <c r="AR57" s="77"/>
      <c r="AS57" s="77"/>
      <c r="AT57" s="77"/>
      <c r="AU57" s="20"/>
      <c r="AV57" s="77"/>
      <c r="AW57" s="77"/>
      <c r="AX57" s="77"/>
      <c r="AY57" s="77"/>
      <c r="AZ57" s="77"/>
      <c r="BA57" s="77"/>
      <c r="BB57" s="77"/>
      <c r="BC57" s="77"/>
      <c r="BD57" s="77"/>
      <c r="BE57" s="77"/>
      <c r="BF57" s="77"/>
      <c r="BG57" s="77"/>
      <c r="BH57" s="77"/>
      <c r="BI57" s="77"/>
      <c r="BJ57" s="19"/>
      <c r="BK57" s="2"/>
      <c r="BL57" s="78"/>
      <c r="BM57" s="79"/>
      <c r="BN57" s="79"/>
      <c r="BO57" s="79"/>
      <c r="BP57" s="79"/>
      <c r="BQ57" s="79"/>
      <c r="BR57" s="79"/>
      <c r="BS57" s="79"/>
      <c r="BT57" s="79"/>
      <c r="BU57" s="79"/>
      <c r="BV57" s="79"/>
      <c r="BW57" s="79"/>
      <c r="BX57" s="79"/>
      <c r="BY57" s="79"/>
      <c r="BZ57" s="8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8"/>
      <c r="BM60" s="79"/>
      <c r="BN60" s="79"/>
      <c r="BO60" s="79"/>
      <c r="BP60" s="79"/>
      <c r="BQ60" s="79"/>
      <c r="BR60" s="79"/>
      <c r="BS60" s="79"/>
      <c r="BT60" s="79"/>
      <c r="BU60" s="79"/>
      <c r="BV60" s="79"/>
      <c r="BW60" s="79"/>
      <c r="BX60" s="79"/>
      <c r="BY60" s="79"/>
      <c r="BZ60" s="80"/>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8"/>
      <c r="BM61" s="79"/>
      <c r="BN61" s="79"/>
      <c r="BO61" s="79"/>
      <c r="BP61" s="79"/>
      <c r="BQ61" s="79"/>
      <c r="BR61" s="79"/>
      <c r="BS61" s="79"/>
      <c r="BT61" s="79"/>
      <c r="BU61" s="79"/>
      <c r="BV61" s="79"/>
      <c r="BW61" s="79"/>
      <c r="BX61" s="79"/>
      <c r="BY61" s="79"/>
      <c r="BZ61" s="8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8"/>
      <c r="BM62" s="79"/>
      <c r="BN62" s="79"/>
      <c r="BO62" s="79"/>
      <c r="BP62" s="79"/>
      <c r="BQ62" s="79"/>
      <c r="BR62" s="79"/>
      <c r="BS62" s="79"/>
      <c r="BT62" s="79"/>
      <c r="BU62" s="79"/>
      <c r="BV62" s="79"/>
      <c r="BW62" s="79"/>
      <c r="BX62" s="79"/>
      <c r="BY62" s="79"/>
      <c r="BZ62" s="8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3" t="s">
        <v>119</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3"/>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3"/>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3"/>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3"/>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3"/>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3"/>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3"/>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3"/>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3"/>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3"/>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3"/>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3"/>
      <c r="BM78" s="71"/>
      <c r="BN78" s="71"/>
      <c r="BO78" s="71"/>
      <c r="BP78" s="71"/>
      <c r="BQ78" s="71"/>
      <c r="BR78" s="71"/>
      <c r="BS78" s="71"/>
      <c r="BT78" s="71"/>
      <c r="BU78" s="71"/>
      <c r="BV78" s="71"/>
      <c r="BW78" s="71"/>
      <c r="BX78" s="71"/>
      <c r="BY78" s="71"/>
      <c r="BZ78" s="72"/>
    </row>
    <row r="79" spans="1:78" ht="13.5" customHeight="1" x14ac:dyDescent="0.15">
      <c r="A79" s="2"/>
      <c r="B79" s="17"/>
      <c r="C79" s="77" t="s">
        <v>38</v>
      </c>
      <c r="D79" s="77"/>
      <c r="E79" s="77"/>
      <c r="F79" s="77"/>
      <c r="G79" s="77"/>
      <c r="H79" s="77"/>
      <c r="I79" s="77"/>
      <c r="J79" s="77"/>
      <c r="K79" s="77"/>
      <c r="L79" s="77"/>
      <c r="M79" s="77"/>
      <c r="N79" s="77"/>
      <c r="O79" s="77"/>
      <c r="P79" s="77"/>
      <c r="Q79" s="77"/>
      <c r="R79" s="77"/>
      <c r="S79" s="77"/>
      <c r="T79" s="77"/>
      <c r="U79" s="20"/>
      <c r="V79" s="20"/>
      <c r="W79" s="77" t="s">
        <v>39</v>
      </c>
      <c r="X79" s="77"/>
      <c r="Y79" s="77"/>
      <c r="Z79" s="77"/>
      <c r="AA79" s="77"/>
      <c r="AB79" s="77"/>
      <c r="AC79" s="77"/>
      <c r="AD79" s="77"/>
      <c r="AE79" s="77"/>
      <c r="AF79" s="77"/>
      <c r="AG79" s="77"/>
      <c r="AH79" s="77"/>
      <c r="AI79" s="77"/>
      <c r="AJ79" s="77"/>
      <c r="AK79" s="77"/>
      <c r="AL79" s="77"/>
      <c r="AM79" s="77"/>
      <c r="AN79" s="77"/>
      <c r="AO79" s="20"/>
      <c r="AP79" s="20"/>
      <c r="AQ79" s="77" t="s">
        <v>40</v>
      </c>
      <c r="AR79" s="77"/>
      <c r="AS79" s="77"/>
      <c r="AT79" s="77"/>
      <c r="AU79" s="77"/>
      <c r="AV79" s="77"/>
      <c r="AW79" s="77"/>
      <c r="AX79" s="77"/>
      <c r="AY79" s="77"/>
      <c r="AZ79" s="77"/>
      <c r="BA79" s="77"/>
      <c r="BB79" s="77"/>
      <c r="BC79" s="77"/>
      <c r="BD79" s="77"/>
      <c r="BE79" s="77"/>
      <c r="BF79" s="77"/>
      <c r="BG79" s="77"/>
      <c r="BH79" s="77"/>
      <c r="BI79" s="18"/>
      <c r="BJ79" s="19"/>
      <c r="BK79" s="2"/>
      <c r="BL79" s="73"/>
      <c r="BM79" s="71"/>
      <c r="BN79" s="71"/>
      <c r="BO79" s="71"/>
      <c r="BP79" s="71"/>
      <c r="BQ79" s="71"/>
      <c r="BR79" s="71"/>
      <c r="BS79" s="71"/>
      <c r="BT79" s="71"/>
      <c r="BU79" s="71"/>
      <c r="BV79" s="71"/>
      <c r="BW79" s="71"/>
      <c r="BX79" s="71"/>
      <c r="BY79" s="71"/>
      <c r="BZ79" s="72"/>
    </row>
    <row r="80" spans="1:78" ht="13.5" customHeight="1" x14ac:dyDescent="0.15">
      <c r="A80" s="2"/>
      <c r="B80" s="17"/>
      <c r="C80" s="77"/>
      <c r="D80" s="77"/>
      <c r="E80" s="77"/>
      <c r="F80" s="77"/>
      <c r="G80" s="77"/>
      <c r="H80" s="77"/>
      <c r="I80" s="77"/>
      <c r="J80" s="77"/>
      <c r="K80" s="77"/>
      <c r="L80" s="77"/>
      <c r="M80" s="77"/>
      <c r="N80" s="77"/>
      <c r="O80" s="77"/>
      <c r="P80" s="77"/>
      <c r="Q80" s="77"/>
      <c r="R80" s="77"/>
      <c r="S80" s="77"/>
      <c r="T80" s="77"/>
      <c r="U80" s="20"/>
      <c r="V80" s="20"/>
      <c r="W80" s="77"/>
      <c r="X80" s="77"/>
      <c r="Y80" s="77"/>
      <c r="Z80" s="77"/>
      <c r="AA80" s="77"/>
      <c r="AB80" s="77"/>
      <c r="AC80" s="77"/>
      <c r="AD80" s="77"/>
      <c r="AE80" s="77"/>
      <c r="AF80" s="77"/>
      <c r="AG80" s="77"/>
      <c r="AH80" s="77"/>
      <c r="AI80" s="77"/>
      <c r="AJ80" s="77"/>
      <c r="AK80" s="77"/>
      <c r="AL80" s="77"/>
      <c r="AM80" s="77"/>
      <c r="AN80" s="77"/>
      <c r="AO80" s="20"/>
      <c r="AP80" s="20"/>
      <c r="AQ80" s="77"/>
      <c r="AR80" s="77"/>
      <c r="AS80" s="77"/>
      <c r="AT80" s="77"/>
      <c r="AU80" s="77"/>
      <c r="AV80" s="77"/>
      <c r="AW80" s="77"/>
      <c r="AX80" s="77"/>
      <c r="AY80" s="77"/>
      <c r="AZ80" s="77"/>
      <c r="BA80" s="77"/>
      <c r="BB80" s="77"/>
      <c r="BC80" s="77"/>
      <c r="BD80" s="77"/>
      <c r="BE80" s="77"/>
      <c r="BF80" s="77"/>
      <c r="BG80" s="77"/>
      <c r="BH80" s="77"/>
      <c r="BI80" s="18"/>
      <c r="BJ80" s="19"/>
      <c r="BK80" s="2"/>
      <c r="BL80" s="73"/>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3"/>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4"/>
      <c r="BM82" s="75"/>
      <c r="BN82" s="75"/>
      <c r="BO82" s="75"/>
      <c r="BP82" s="75"/>
      <c r="BQ82" s="75"/>
      <c r="BR82" s="75"/>
      <c r="BS82" s="75"/>
      <c r="BT82" s="75"/>
      <c r="BU82" s="75"/>
      <c r="BV82" s="75"/>
      <c r="BW82" s="75"/>
      <c r="BX82" s="75"/>
      <c r="BY82" s="75"/>
      <c r="BZ82" s="76"/>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85" t="s">
        <v>64</v>
      </c>
      <c r="I3" s="86"/>
      <c r="J3" s="86"/>
      <c r="K3" s="86"/>
      <c r="L3" s="86"/>
      <c r="M3" s="86"/>
      <c r="N3" s="86"/>
      <c r="O3" s="86"/>
      <c r="P3" s="86"/>
      <c r="Q3" s="86"/>
      <c r="R3" s="86"/>
      <c r="S3" s="86"/>
      <c r="T3" s="86"/>
      <c r="U3" s="86"/>
      <c r="V3" s="86"/>
      <c r="W3" s="86"/>
      <c r="X3" s="87"/>
      <c r="Y3" s="91" t="s">
        <v>65</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66</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29" t="s">
        <v>67</v>
      </c>
      <c r="B4" s="31"/>
      <c r="C4" s="31"/>
      <c r="D4" s="31"/>
      <c r="E4" s="31"/>
      <c r="F4" s="31"/>
      <c r="G4" s="31"/>
      <c r="H4" s="88"/>
      <c r="I4" s="89"/>
      <c r="J4" s="89"/>
      <c r="K4" s="89"/>
      <c r="L4" s="89"/>
      <c r="M4" s="89"/>
      <c r="N4" s="89"/>
      <c r="O4" s="89"/>
      <c r="P4" s="89"/>
      <c r="Q4" s="89"/>
      <c r="R4" s="89"/>
      <c r="S4" s="89"/>
      <c r="T4" s="89"/>
      <c r="U4" s="89"/>
      <c r="V4" s="89"/>
      <c r="W4" s="89"/>
      <c r="X4" s="90"/>
      <c r="Y4" s="84" t="s">
        <v>68</v>
      </c>
      <c r="Z4" s="84"/>
      <c r="AA4" s="84"/>
      <c r="AB4" s="84"/>
      <c r="AC4" s="84"/>
      <c r="AD4" s="84"/>
      <c r="AE4" s="84"/>
      <c r="AF4" s="84"/>
      <c r="AG4" s="84"/>
      <c r="AH4" s="84"/>
      <c r="AI4" s="84"/>
      <c r="AJ4" s="84" t="s">
        <v>69</v>
      </c>
      <c r="AK4" s="84"/>
      <c r="AL4" s="84"/>
      <c r="AM4" s="84"/>
      <c r="AN4" s="84"/>
      <c r="AO4" s="84"/>
      <c r="AP4" s="84"/>
      <c r="AQ4" s="84"/>
      <c r="AR4" s="84"/>
      <c r="AS4" s="84"/>
      <c r="AT4" s="84"/>
      <c r="AU4" s="84" t="s">
        <v>70</v>
      </c>
      <c r="AV4" s="84"/>
      <c r="AW4" s="84"/>
      <c r="AX4" s="84"/>
      <c r="AY4" s="84"/>
      <c r="AZ4" s="84"/>
      <c r="BA4" s="84"/>
      <c r="BB4" s="84"/>
      <c r="BC4" s="84"/>
      <c r="BD4" s="84"/>
      <c r="BE4" s="84"/>
      <c r="BF4" s="84" t="s">
        <v>71</v>
      </c>
      <c r="BG4" s="84"/>
      <c r="BH4" s="84"/>
      <c r="BI4" s="84"/>
      <c r="BJ4" s="84"/>
      <c r="BK4" s="84"/>
      <c r="BL4" s="84"/>
      <c r="BM4" s="84"/>
      <c r="BN4" s="84"/>
      <c r="BO4" s="84"/>
      <c r="BP4" s="84"/>
      <c r="BQ4" s="84" t="s">
        <v>72</v>
      </c>
      <c r="BR4" s="84"/>
      <c r="BS4" s="84"/>
      <c r="BT4" s="84"/>
      <c r="BU4" s="84"/>
      <c r="BV4" s="84"/>
      <c r="BW4" s="84"/>
      <c r="BX4" s="84"/>
      <c r="BY4" s="84"/>
      <c r="BZ4" s="84"/>
      <c r="CA4" s="84"/>
      <c r="CB4" s="84" t="s">
        <v>73</v>
      </c>
      <c r="CC4" s="84"/>
      <c r="CD4" s="84"/>
      <c r="CE4" s="84"/>
      <c r="CF4" s="84"/>
      <c r="CG4" s="84"/>
      <c r="CH4" s="84"/>
      <c r="CI4" s="84"/>
      <c r="CJ4" s="84"/>
      <c r="CK4" s="84"/>
      <c r="CL4" s="84"/>
      <c r="CM4" s="84" t="s">
        <v>74</v>
      </c>
      <c r="CN4" s="84"/>
      <c r="CO4" s="84"/>
      <c r="CP4" s="84"/>
      <c r="CQ4" s="84"/>
      <c r="CR4" s="84"/>
      <c r="CS4" s="84"/>
      <c r="CT4" s="84"/>
      <c r="CU4" s="84"/>
      <c r="CV4" s="84"/>
      <c r="CW4" s="84"/>
      <c r="CX4" s="84" t="s">
        <v>75</v>
      </c>
      <c r="CY4" s="84"/>
      <c r="CZ4" s="84"/>
      <c r="DA4" s="84"/>
      <c r="DB4" s="84"/>
      <c r="DC4" s="84"/>
      <c r="DD4" s="84"/>
      <c r="DE4" s="84"/>
      <c r="DF4" s="84"/>
      <c r="DG4" s="84"/>
      <c r="DH4" s="84"/>
      <c r="DI4" s="84" t="s">
        <v>76</v>
      </c>
      <c r="DJ4" s="84"/>
      <c r="DK4" s="84"/>
      <c r="DL4" s="84"/>
      <c r="DM4" s="84"/>
      <c r="DN4" s="84"/>
      <c r="DO4" s="84"/>
      <c r="DP4" s="84"/>
      <c r="DQ4" s="84"/>
      <c r="DR4" s="84"/>
      <c r="DS4" s="84"/>
      <c r="DT4" s="84" t="s">
        <v>77</v>
      </c>
      <c r="DU4" s="84"/>
      <c r="DV4" s="84"/>
      <c r="DW4" s="84"/>
      <c r="DX4" s="84"/>
      <c r="DY4" s="84"/>
      <c r="DZ4" s="84"/>
      <c r="EA4" s="84"/>
      <c r="EB4" s="84"/>
      <c r="EC4" s="84"/>
      <c r="ED4" s="84"/>
      <c r="EE4" s="84" t="s">
        <v>78</v>
      </c>
      <c r="EF4" s="84"/>
      <c r="EG4" s="84"/>
      <c r="EH4" s="84"/>
      <c r="EI4" s="84"/>
      <c r="EJ4" s="84"/>
      <c r="EK4" s="84"/>
      <c r="EL4" s="84"/>
      <c r="EM4" s="84"/>
      <c r="EN4" s="84"/>
      <c r="EO4" s="84"/>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72125</v>
      </c>
      <c r="D6" s="34">
        <f t="shared" si="3"/>
        <v>46</v>
      </c>
      <c r="E6" s="34">
        <f t="shared" si="3"/>
        <v>17</v>
      </c>
      <c r="F6" s="34">
        <f t="shared" si="3"/>
        <v>1</v>
      </c>
      <c r="G6" s="34">
        <f t="shared" si="3"/>
        <v>0</v>
      </c>
      <c r="H6" s="34" t="str">
        <f t="shared" si="3"/>
        <v>福島県　南相馬市</v>
      </c>
      <c r="I6" s="34" t="str">
        <f t="shared" si="3"/>
        <v>法適用</v>
      </c>
      <c r="J6" s="34" t="str">
        <f t="shared" si="3"/>
        <v>下水道事業</v>
      </c>
      <c r="K6" s="34" t="str">
        <f t="shared" si="3"/>
        <v>公共下水道</v>
      </c>
      <c r="L6" s="34" t="str">
        <f t="shared" si="3"/>
        <v>Bd1</v>
      </c>
      <c r="M6" s="34">
        <f t="shared" si="3"/>
        <v>0</v>
      </c>
      <c r="N6" s="35" t="str">
        <f t="shared" si="3"/>
        <v>-</v>
      </c>
      <c r="O6" s="35">
        <f t="shared" si="3"/>
        <v>55.05</v>
      </c>
      <c r="P6" s="35">
        <f t="shared" si="3"/>
        <v>53.62</v>
      </c>
      <c r="Q6" s="35">
        <f t="shared" si="3"/>
        <v>59.49</v>
      </c>
      <c r="R6" s="35">
        <f t="shared" si="3"/>
        <v>2673</v>
      </c>
      <c r="S6" s="35">
        <f t="shared" si="3"/>
        <v>62960</v>
      </c>
      <c r="T6" s="35">
        <f t="shared" si="3"/>
        <v>398.58</v>
      </c>
      <c r="U6" s="35">
        <f t="shared" si="3"/>
        <v>157.96</v>
      </c>
      <c r="V6" s="35">
        <f t="shared" si="3"/>
        <v>33390</v>
      </c>
      <c r="W6" s="35">
        <f t="shared" si="3"/>
        <v>10.31</v>
      </c>
      <c r="X6" s="35">
        <f t="shared" si="3"/>
        <v>3238.6</v>
      </c>
      <c r="Y6" s="36">
        <f>IF(Y7="",NA(),Y7)</f>
        <v>99.72</v>
      </c>
      <c r="Z6" s="36">
        <f t="shared" ref="Z6:AH6" si="4">IF(Z7="",NA(),Z7)</f>
        <v>96.53</v>
      </c>
      <c r="AA6" s="36">
        <f t="shared" si="4"/>
        <v>103.11</v>
      </c>
      <c r="AB6" s="36">
        <f t="shared" si="4"/>
        <v>122.14</v>
      </c>
      <c r="AC6" s="36">
        <f t="shared" si="4"/>
        <v>108.31</v>
      </c>
      <c r="AD6" s="36">
        <f t="shared" si="4"/>
        <v>105.76</v>
      </c>
      <c r="AE6" s="36">
        <f t="shared" si="4"/>
        <v>105.34</v>
      </c>
      <c r="AF6" s="36">
        <f t="shared" si="4"/>
        <v>108.77</v>
      </c>
      <c r="AG6" s="36">
        <f t="shared" si="4"/>
        <v>109.48</v>
      </c>
      <c r="AH6" s="36">
        <f t="shared" si="4"/>
        <v>109.27</v>
      </c>
      <c r="AI6" s="35" t="str">
        <f>IF(AI7="","",IF(AI7="-","【-】","【"&amp;SUBSTITUTE(TEXT(AI7,"#,##0.00"),"-","△")&amp;"】"))</f>
        <v>【108.57】</v>
      </c>
      <c r="AJ6" s="36">
        <f>IF(AJ7="",NA(),AJ7)</f>
        <v>342.73</v>
      </c>
      <c r="AK6" s="36">
        <f t="shared" ref="AK6:AS6" si="5">IF(AK7="",NA(),AK7)</f>
        <v>410.9</v>
      </c>
      <c r="AL6" s="36">
        <f t="shared" si="5"/>
        <v>362.56</v>
      </c>
      <c r="AM6" s="36">
        <f t="shared" si="5"/>
        <v>146.28</v>
      </c>
      <c r="AN6" s="36">
        <f t="shared" si="5"/>
        <v>121.06</v>
      </c>
      <c r="AO6" s="36">
        <f t="shared" si="5"/>
        <v>25.99</v>
      </c>
      <c r="AP6" s="36">
        <f t="shared" si="5"/>
        <v>24.99</v>
      </c>
      <c r="AQ6" s="36">
        <f t="shared" si="5"/>
        <v>21.47</v>
      </c>
      <c r="AR6" s="36">
        <f t="shared" si="5"/>
        <v>16.34</v>
      </c>
      <c r="AS6" s="36">
        <f t="shared" si="5"/>
        <v>15.65</v>
      </c>
      <c r="AT6" s="35" t="str">
        <f>IF(AT7="","",IF(AT7="-","【-】","【"&amp;SUBSTITUTE(TEXT(AT7,"#,##0.00"),"-","△")&amp;"】"))</f>
        <v>【4.38】</v>
      </c>
      <c r="AU6" s="36">
        <f>IF(AU7="",NA(),AU7)</f>
        <v>144.38</v>
      </c>
      <c r="AV6" s="36">
        <f t="shared" ref="AV6:BD6" si="6">IF(AV7="",NA(),AV7)</f>
        <v>217.17</v>
      </c>
      <c r="AW6" s="36">
        <f t="shared" si="6"/>
        <v>110.39</v>
      </c>
      <c r="AX6" s="36">
        <f t="shared" si="6"/>
        <v>102.12</v>
      </c>
      <c r="AY6" s="36">
        <f t="shared" si="6"/>
        <v>110.62</v>
      </c>
      <c r="AZ6" s="36">
        <f t="shared" si="6"/>
        <v>275.56</v>
      </c>
      <c r="BA6" s="36">
        <f t="shared" si="6"/>
        <v>316.92</v>
      </c>
      <c r="BB6" s="36">
        <f t="shared" si="6"/>
        <v>79.239999999999995</v>
      </c>
      <c r="BC6" s="36">
        <f t="shared" si="6"/>
        <v>78.930000000000007</v>
      </c>
      <c r="BD6" s="36">
        <f t="shared" si="6"/>
        <v>77.94</v>
      </c>
      <c r="BE6" s="35" t="str">
        <f>IF(BE7="","",IF(BE7="-","【-】","【"&amp;SUBSTITUTE(TEXT(BE7,"#,##0.00"),"-","△")&amp;"】"))</f>
        <v>【59.95】</v>
      </c>
      <c r="BF6" s="36">
        <f>IF(BF7="",NA(),BF7)</f>
        <v>2925.18</v>
      </c>
      <c r="BG6" s="36">
        <f t="shared" ref="BG6:BO6" si="7">IF(BG7="",NA(),BG7)</f>
        <v>2667.54</v>
      </c>
      <c r="BH6" s="36">
        <f t="shared" si="7"/>
        <v>2406.23</v>
      </c>
      <c r="BI6" s="36">
        <f t="shared" si="7"/>
        <v>2165.7800000000002</v>
      </c>
      <c r="BJ6" s="36">
        <f t="shared" si="7"/>
        <v>1200.99</v>
      </c>
      <c r="BK6" s="36">
        <f t="shared" si="7"/>
        <v>918.88</v>
      </c>
      <c r="BL6" s="36">
        <f t="shared" si="7"/>
        <v>885.97</v>
      </c>
      <c r="BM6" s="36">
        <f t="shared" si="7"/>
        <v>854.16</v>
      </c>
      <c r="BN6" s="36">
        <f t="shared" si="7"/>
        <v>848.31</v>
      </c>
      <c r="BO6" s="36">
        <f t="shared" si="7"/>
        <v>774.99</v>
      </c>
      <c r="BP6" s="35" t="str">
        <f>IF(BP7="","",IF(BP7="-","【-】","【"&amp;SUBSTITUTE(TEXT(BP7,"#,##0.00"),"-","△")&amp;"】"))</f>
        <v>【728.30】</v>
      </c>
      <c r="BQ6" s="36">
        <f>IF(BQ7="",NA(),BQ7)</f>
        <v>114.68</v>
      </c>
      <c r="BR6" s="36">
        <f t="shared" ref="BR6:BZ6" si="8">IF(BR7="",NA(),BR7)</f>
        <v>140.62</v>
      </c>
      <c r="BS6" s="36">
        <f t="shared" si="8"/>
        <v>143.16999999999999</v>
      </c>
      <c r="BT6" s="36">
        <f t="shared" si="8"/>
        <v>107.84</v>
      </c>
      <c r="BU6" s="36">
        <f t="shared" si="8"/>
        <v>98.47</v>
      </c>
      <c r="BV6" s="36">
        <f t="shared" si="8"/>
        <v>88.2</v>
      </c>
      <c r="BW6" s="36">
        <f t="shared" si="8"/>
        <v>89.94</v>
      </c>
      <c r="BX6" s="36">
        <f t="shared" si="8"/>
        <v>93.13</v>
      </c>
      <c r="BY6" s="36">
        <f t="shared" si="8"/>
        <v>94.38</v>
      </c>
      <c r="BZ6" s="36">
        <f t="shared" si="8"/>
        <v>96.57</v>
      </c>
      <c r="CA6" s="35" t="str">
        <f>IF(CA7="","",IF(CA7="-","【-】","【"&amp;SUBSTITUTE(TEXT(CA7,"#,##0.00"),"-","△")&amp;"】"))</f>
        <v>【100.04】</v>
      </c>
      <c r="CB6" s="36">
        <f>IF(CB7="",NA(),CB7)</f>
        <v>131.94999999999999</v>
      </c>
      <c r="CC6" s="36">
        <f t="shared" ref="CC6:CK6" si="9">IF(CC7="",NA(),CC7)</f>
        <v>106.87</v>
      </c>
      <c r="CD6" s="36">
        <f t="shared" si="9"/>
        <v>106.09</v>
      </c>
      <c r="CE6" s="36">
        <f t="shared" si="9"/>
        <v>142.02000000000001</v>
      </c>
      <c r="CF6" s="36">
        <f t="shared" si="9"/>
        <v>156.34</v>
      </c>
      <c r="CG6" s="36">
        <f t="shared" si="9"/>
        <v>171.78</v>
      </c>
      <c r="CH6" s="36">
        <f t="shared" si="9"/>
        <v>168.57</v>
      </c>
      <c r="CI6" s="36">
        <f t="shared" si="9"/>
        <v>167.97</v>
      </c>
      <c r="CJ6" s="36">
        <f t="shared" si="9"/>
        <v>165.45</v>
      </c>
      <c r="CK6" s="36">
        <f t="shared" si="9"/>
        <v>161.54</v>
      </c>
      <c r="CL6" s="35" t="str">
        <f>IF(CL7="","",IF(CL7="-","【-】","【"&amp;SUBSTITUTE(TEXT(CL7,"#,##0.00"),"-","△")&amp;"】"))</f>
        <v>【137.82】</v>
      </c>
      <c r="CM6" s="36">
        <f>IF(CM7="",NA(),CM7)</f>
        <v>72.260000000000005</v>
      </c>
      <c r="CN6" s="36">
        <f t="shared" ref="CN6:CV6" si="10">IF(CN7="",NA(),CN7)</f>
        <v>69.150000000000006</v>
      </c>
      <c r="CO6" s="36">
        <f t="shared" si="10"/>
        <v>71.13</v>
      </c>
      <c r="CP6" s="36">
        <f t="shared" si="10"/>
        <v>73.45</v>
      </c>
      <c r="CQ6" s="36">
        <f t="shared" si="10"/>
        <v>78.28</v>
      </c>
      <c r="CR6" s="36">
        <f t="shared" si="10"/>
        <v>62.27</v>
      </c>
      <c r="CS6" s="36">
        <f t="shared" si="10"/>
        <v>64.12</v>
      </c>
      <c r="CT6" s="36">
        <f t="shared" si="10"/>
        <v>64.87</v>
      </c>
      <c r="CU6" s="36">
        <f t="shared" si="10"/>
        <v>65.62</v>
      </c>
      <c r="CV6" s="36">
        <f t="shared" si="10"/>
        <v>64.67</v>
      </c>
      <c r="CW6" s="35" t="str">
        <f>IF(CW7="","",IF(CW7="-","【-】","【"&amp;SUBSTITUTE(TEXT(CW7,"#,##0.00"),"-","△")&amp;"】"))</f>
        <v>【60.09】</v>
      </c>
      <c r="CX6" s="36">
        <f>IF(CX7="",NA(),CX7)</f>
        <v>86.63</v>
      </c>
      <c r="CY6" s="36">
        <f t="shared" ref="CY6:DG6" si="11">IF(CY7="",NA(),CY7)</f>
        <v>87.36</v>
      </c>
      <c r="CZ6" s="36">
        <f t="shared" si="11"/>
        <v>88.26</v>
      </c>
      <c r="DA6" s="36">
        <f t="shared" si="11"/>
        <v>87.1</v>
      </c>
      <c r="DB6" s="36">
        <f t="shared" si="11"/>
        <v>91.81</v>
      </c>
      <c r="DC6" s="36">
        <f t="shared" si="11"/>
        <v>90.69</v>
      </c>
      <c r="DD6" s="36">
        <f t="shared" si="11"/>
        <v>90.91</v>
      </c>
      <c r="DE6" s="36">
        <f t="shared" si="11"/>
        <v>91.11</v>
      </c>
      <c r="DF6" s="36">
        <f t="shared" si="11"/>
        <v>91.44</v>
      </c>
      <c r="DG6" s="36">
        <f t="shared" si="11"/>
        <v>91.76</v>
      </c>
      <c r="DH6" s="35" t="str">
        <f>IF(DH7="","",IF(DH7="-","【-】","【"&amp;SUBSTITUTE(TEXT(DH7,"#,##0.00"),"-","△")&amp;"】"))</f>
        <v>【94.90】</v>
      </c>
      <c r="DI6" s="36">
        <f>IF(DI7="",NA(),DI7)</f>
        <v>11.63</v>
      </c>
      <c r="DJ6" s="36">
        <f t="shared" ref="DJ6:DR6" si="12">IF(DJ7="",NA(),DJ7)</f>
        <v>12.81</v>
      </c>
      <c r="DK6" s="36">
        <f t="shared" si="12"/>
        <v>25.3</v>
      </c>
      <c r="DL6" s="36">
        <f t="shared" si="12"/>
        <v>27.99</v>
      </c>
      <c r="DM6" s="36">
        <f t="shared" si="12"/>
        <v>30.69</v>
      </c>
      <c r="DN6" s="36">
        <f t="shared" si="12"/>
        <v>12.02</v>
      </c>
      <c r="DO6" s="36">
        <f t="shared" si="12"/>
        <v>12.9</v>
      </c>
      <c r="DP6" s="36">
        <f t="shared" si="12"/>
        <v>25.52</v>
      </c>
      <c r="DQ6" s="36">
        <f t="shared" si="12"/>
        <v>25.89</v>
      </c>
      <c r="DR6" s="36">
        <f t="shared" si="12"/>
        <v>26.63</v>
      </c>
      <c r="DS6" s="35" t="str">
        <f>IF(DS7="","",IF(DS7="-","【-】","【"&amp;SUBSTITUTE(TEXT(DS7,"#,##0.00"),"-","△")&amp;"】"))</f>
        <v>【37.36】</v>
      </c>
      <c r="DT6" s="36">
        <f>IF(DT7="",NA(),DT7)</f>
        <v>0.14000000000000001</v>
      </c>
      <c r="DU6" s="36">
        <f t="shared" ref="DU6:EC6" si="13">IF(DU7="",NA(),DU7)</f>
        <v>0.5</v>
      </c>
      <c r="DV6" s="36">
        <f t="shared" si="13"/>
        <v>0.72</v>
      </c>
      <c r="DW6" s="36">
        <f t="shared" si="13"/>
        <v>1.03</v>
      </c>
      <c r="DX6" s="36">
        <f t="shared" si="13"/>
        <v>1.44</v>
      </c>
      <c r="DY6" s="36">
        <f t="shared" si="13"/>
        <v>0.48</v>
      </c>
      <c r="DZ6" s="36">
        <f t="shared" si="13"/>
        <v>0.71</v>
      </c>
      <c r="EA6" s="36">
        <f t="shared" si="13"/>
        <v>0.76</v>
      </c>
      <c r="EB6" s="36">
        <f t="shared" si="13"/>
        <v>0.71</v>
      </c>
      <c r="EC6" s="36">
        <f t="shared" si="13"/>
        <v>0.95</v>
      </c>
      <c r="ED6" s="35" t="str">
        <f>IF(ED7="","",IF(ED7="-","【-】","【"&amp;SUBSTITUTE(TEXT(ED7,"#,##0.00"),"-","△")&amp;"】"))</f>
        <v>【4.96】</v>
      </c>
      <c r="EE6" s="35">
        <f>IF(EE7="",NA(),EE7)</f>
        <v>0</v>
      </c>
      <c r="EF6" s="35">
        <f t="shared" ref="EF6:EN6" si="14">IF(EF7="",NA(),EF7)</f>
        <v>0</v>
      </c>
      <c r="EG6" s="35">
        <f t="shared" si="14"/>
        <v>0</v>
      </c>
      <c r="EH6" s="35">
        <f t="shared" si="14"/>
        <v>0</v>
      </c>
      <c r="EI6" s="36">
        <f t="shared" si="14"/>
        <v>0.13</v>
      </c>
      <c r="EJ6" s="36">
        <f t="shared" si="14"/>
        <v>0.08</v>
      </c>
      <c r="EK6" s="36">
        <f t="shared" si="14"/>
        <v>7.0000000000000007E-2</v>
      </c>
      <c r="EL6" s="36">
        <f t="shared" si="14"/>
        <v>0.1</v>
      </c>
      <c r="EM6" s="36">
        <f t="shared" si="14"/>
        <v>0.27</v>
      </c>
      <c r="EN6" s="36">
        <f t="shared" si="14"/>
        <v>0.17</v>
      </c>
      <c r="EO6" s="35" t="str">
        <f>IF(EO7="","",IF(EO7="-","【-】","【"&amp;SUBSTITUTE(TEXT(EO7,"#,##0.00"),"-","△")&amp;"】"))</f>
        <v>【0.27】</v>
      </c>
    </row>
    <row r="7" spans="1:148" s="37" customFormat="1" x14ac:dyDescent="0.15">
      <c r="A7" s="29"/>
      <c r="B7" s="38">
        <v>2016</v>
      </c>
      <c r="C7" s="38">
        <v>72125</v>
      </c>
      <c r="D7" s="38">
        <v>46</v>
      </c>
      <c r="E7" s="38">
        <v>17</v>
      </c>
      <c r="F7" s="38">
        <v>1</v>
      </c>
      <c r="G7" s="38">
        <v>0</v>
      </c>
      <c r="H7" s="38" t="s">
        <v>108</v>
      </c>
      <c r="I7" s="38" t="s">
        <v>109</v>
      </c>
      <c r="J7" s="38" t="s">
        <v>110</v>
      </c>
      <c r="K7" s="38" t="s">
        <v>111</v>
      </c>
      <c r="L7" s="38" t="s">
        <v>112</v>
      </c>
      <c r="M7" s="38"/>
      <c r="N7" s="39" t="s">
        <v>113</v>
      </c>
      <c r="O7" s="39">
        <v>55.05</v>
      </c>
      <c r="P7" s="39">
        <v>53.62</v>
      </c>
      <c r="Q7" s="39">
        <v>59.49</v>
      </c>
      <c r="R7" s="39">
        <v>2673</v>
      </c>
      <c r="S7" s="39">
        <v>62960</v>
      </c>
      <c r="T7" s="39">
        <v>398.58</v>
      </c>
      <c r="U7" s="39">
        <v>157.96</v>
      </c>
      <c r="V7" s="39">
        <v>33390</v>
      </c>
      <c r="W7" s="39">
        <v>10.31</v>
      </c>
      <c r="X7" s="39">
        <v>3238.6</v>
      </c>
      <c r="Y7" s="39">
        <v>99.72</v>
      </c>
      <c r="Z7" s="39">
        <v>96.53</v>
      </c>
      <c r="AA7" s="39">
        <v>103.11</v>
      </c>
      <c r="AB7" s="39">
        <v>122.14</v>
      </c>
      <c r="AC7" s="39">
        <v>108.31</v>
      </c>
      <c r="AD7" s="39">
        <v>105.76</v>
      </c>
      <c r="AE7" s="39">
        <v>105.34</v>
      </c>
      <c r="AF7" s="39">
        <v>108.77</v>
      </c>
      <c r="AG7" s="39">
        <v>109.48</v>
      </c>
      <c r="AH7" s="39">
        <v>109.27</v>
      </c>
      <c r="AI7" s="39">
        <v>108.57</v>
      </c>
      <c r="AJ7" s="39">
        <v>342.73</v>
      </c>
      <c r="AK7" s="39">
        <v>410.9</v>
      </c>
      <c r="AL7" s="39">
        <v>362.56</v>
      </c>
      <c r="AM7" s="39">
        <v>146.28</v>
      </c>
      <c r="AN7" s="39">
        <v>121.06</v>
      </c>
      <c r="AO7" s="39">
        <v>25.99</v>
      </c>
      <c r="AP7" s="39">
        <v>24.99</v>
      </c>
      <c r="AQ7" s="39">
        <v>21.47</v>
      </c>
      <c r="AR7" s="39">
        <v>16.34</v>
      </c>
      <c r="AS7" s="39">
        <v>15.65</v>
      </c>
      <c r="AT7" s="39">
        <v>4.38</v>
      </c>
      <c r="AU7" s="39">
        <v>144.38</v>
      </c>
      <c r="AV7" s="39">
        <v>217.17</v>
      </c>
      <c r="AW7" s="39">
        <v>110.39</v>
      </c>
      <c r="AX7" s="39">
        <v>102.12</v>
      </c>
      <c r="AY7" s="39">
        <v>110.62</v>
      </c>
      <c r="AZ7" s="39">
        <v>275.56</v>
      </c>
      <c r="BA7" s="39">
        <v>316.92</v>
      </c>
      <c r="BB7" s="39">
        <v>79.239999999999995</v>
      </c>
      <c r="BC7" s="39">
        <v>78.930000000000007</v>
      </c>
      <c r="BD7" s="39">
        <v>77.94</v>
      </c>
      <c r="BE7" s="39">
        <v>59.95</v>
      </c>
      <c r="BF7" s="39">
        <v>2925.18</v>
      </c>
      <c r="BG7" s="39">
        <v>2667.54</v>
      </c>
      <c r="BH7" s="39">
        <v>2406.23</v>
      </c>
      <c r="BI7" s="39">
        <v>2165.7800000000002</v>
      </c>
      <c r="BJ7" s="39">
        <v>1200.99</v>
      </c>
      <c r="BK7" s="39">
        <v>918.88</v>
      </c>
      <c r="BL7" s="39">
        <v>885.97</v>
      </c>
      <c r="BM7" s="39">
        <v>854.16</v>
      </c>
      <c r="BN7" s="39">
        <v>848.31</v>
      </c>
      <c r="BO7" s="39">
        <v>774.99</v>
      </c>
      <c r="BP7" s="39">
        <v>728.3</v>
      </c>
      <c r="BQ7" s="39">
        <v>114.68</v>
      </c>
      <c r="BR7" s="39">
        <v>140.62</v>
      </c>
      <c r="BS7" s="39">
        <v>143.16999999999999</v>
      </c>
      <c r="BT7" s="39">
        <v>107.84</v>
      </c>
      <c r="BU7" s="39">
        <v>98.47</v>
      </c>
      <c r="BV7" s="39">
        <v>88.2</v>
      </c>
      <c r="BW7" s="39">
        <v>89.94</v>
      </c>
      <c r="BX7" s="39">
        <v>93.13</v>
      </c>
      <c r="BY7" s="39">
        <v>94.38</v>
      </c>
      <c r="BZ7" s="39">
        <v>96.57</v>
      </c>
      <c r="CA7" s="39">
        <v>100.04</v>
      </c>
      <c r="CB7" s="39">
        <v>131.94999999999999</v>
      </c>
      <c r="CC7" s="39">
        <v>106.87</v>
      </c>
      <c r="CD7" s="39">
        <v>106.09</v>
      </c>
      <c r="CE7" s="39">
        <v>142.02000000000001</v>
      </c>
      <c r="CF7" s="39">
        <v>156.34</v>
      </c>
      <c r="CG7" s="39">
        <v>171.78</v>
      </c>
      <c r="CH7" s="39">
        <v>168.57</v>
      </c>
      <c r="CI7" s="39">
        <v>167.97</v>
      </c>
      <c r="CJ7" s="39">
        <v>165.45</v>
      </c>
      <c r="CK7" s="39">
        <v>161.54</v>
      </c>
      <c r="CL7" s="39">
        <v>137.82</v>
      </c>
      <c r="CM7" s="39">
        <v>72.260000000000005</v>
      </c>
      <c r="CN7" s="39">
        <v>69.150000000000006</v>
      </c>
      <c r="CO7" s="39">
        <v>71.13</v>
      </c>
      <c r="CP7" s="39">
        <v>73.45</v>
      </c>
      <c r="CQ7" s="39">
        <v>78.28</v>
      </c>
      <c r="CR7" s="39">
        <v>62.27</v>
      </c>
      <c r="CS7" s="39">
        <v>64.12</v>
      </c>
      <c r="CT7" s="39">
        <v>64.87</v>
      </c>
      <c r="CU7" s="39">
        <v>65.62</v>
      </c>
      <c r="CV7" s="39">
        <v>64.67</v>
      </c>
      <c r="CW7" s="39">
        <v>60.09</v>
      </c>
      <c r="CX7" s="39">
        <v>86.63</v>
      </c>
      <c r="CY7" s="39">
        <v>87.36</v>
      </c>
      <c r="CZ7" s="39">
        <v>88.26</v>
      </c>
      <c r="DA7" s="39">
        <v>87.1</v>
      </c>
      <c r="DB7" s="39">
        <v>91.81</v>
      </c>
      <c r="DC7" s="39">
        <v>90.69</v>
      </c>
      <c r="DD7" s="39">
        <v>90.91</v>
      </c>
      <c r="DE7" s="39">
        <v>91.11</v>
      </c>
      <c r="DF7" s="39">
        <v>91.44</v>
      </c>
      <c r="DG7" s="39">
        <v>91.76</v>
      </c>
      <c r="DH7" s="39">
        <v>94.9</v>
      </c>
      <c r="DI7" s="39">
        <v>11.63</v>
      </c>
      <c r="DJ7" s="39">
        <v>12.81</v>
      </c>
      <c r="DK7" s="39">
        <v>25.3</v>
      </c>
      <c r="DL7" s="39">
        <v>27.99</v>
      </c>
      <c r="DM7" s="39">
        <v>30.69</v>
      </c>
      <c r="DN7" s="39">
        <v>12.02</v>
      </c>
      <c r="DO7" s="39">
        <v>12.9</v>
      </c>
      <c r="DP7" s="39">
        <v>25.52</v>
      </c>
      <c r="DQ7" s="39">
        <v>25.89</v>
      </c>
      <c r="DR7" s="39">
        <v>26.63</v>
      </c>
      <c r="DS7" s="39">
        <v>37.36</v>
      </c>
      <c r="DT7" s="39">
        <v>0.14000000000000001</v>
      </c>
      <c r="DU7" s="39">
        <v>0.5</v>
      </c>
      <c r="DV7" s="39">
        <v>0.72</v>
      </c>
      <c r="DW7" s="39">
        <v>1.03</v>
      </c>
      <c r="DX7" s="39">
        <v>1.44</v>
      </c>
      <c r="DY7" s="39">
        <v>0.48</v>
      </c>
      <c r="DZ7" s="39">
        <v>0.71</v>
      </c>
      <c r="EA7" s="39">
        <v>0.76</v>
      </c>
      <c r="EB7" s="39">
        <v>0.71</v>
      </c>
      <c r="EC7" s="39">
        <v>0.95</v>
      </c>
      <c r="ED7" s="39">
        <v>4.96</v>
      </c>
      <c r="EE7" s="39">
        <v>0</v>
      </c>
      <c r="EF7" s="39">
        <v>0</v>
      </c>
      <c r="EG7" s="39">
        <v>0</v>
      </c>
      <c r="EH7" s="39">
        <v>0</v>
      </c>
      <c r="EI7" s="39">
        <v>0.13</v>
      </c>
      <c r="EJ7" s="39">
        <v>0.08</v>
      </c>
      <c r="EK7" s="39">
        <v>7.0000000000000007E-2</v>
      </c>
      <c r="EL7" s="39">
        <v>0.1</v>
      </c>
      <c r="EM7" s="39">
        <v>0.27</v>
      </c>
      <c r="EN7" s="39">
        <v>0.17</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2017-12-25T01:50:09Z</dcterms:created>
  <dcterms:modified xsi:type="dcterms:W3CDTF">2018-02-26T02:17:47Z</dcterms:modified>
</cp:coreProperties>
</file>