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市町村順" sheetId="1" r:id="rId1"/>
  </sheets>
  <externalReferences>
    <externalReference r:id="rId2"/>
  </externalReferences>
  <definedNames>
    <definedName name="_xlnm.Print_Area" localSheetId="0">市町村順!$A$1:$K$49</definedName>
  </definedNames>
  <calcPr calcId="145621"/>
</workbook>
</file>

<file path=xl/calcChain.xml><?xml version="1.0" encoding="utf-8"?>
<calcChain xmlns="http://schemas.openxmlformats.org/spreadsheetml/2006/main">
  <c r="K45" i="1" l="1"/>
  <c r="J45" i="1"/>
  <c r="I45" i="1"/>
  <c r="G45" i="1"/>
  <c r="D39" i="1"/>
  <c r="E39" i="1" s="1"/>
  <c r="C39" i="1"/>
  <c r="J38" i="1"/>
  <c r="I38" i="1"/>
  <c r="K38" i="1" s="1"/>
  <c r="D38" i="1"/>
  <c r="C38" i="1"/>
  <c r="E38" i="1" s="1"/>
  <c r="K37" i="1"/>
  <c r="J37" i="1"/>
  <c r="J39" i="1" s="1"/>
  <c r="I37" i="1"/>
  <c r="D37" i="1"/>
  <c r="C37" i="1"/>
  <c r="K35" i="1"/>
  <c r="J35" i="1"/>
  <c r="I35" i="1"/>
  <c r="D35" i="1"/>
  <c r="E35" i="1" s="1"/>
  <c r="C35" i="1"/>
  <c r="J34" i="1"/>
  <c r="I34" i="1"/>
  <c r="K34" i="1" s="1"/>
  <c r="D34" i="1"/>
  <c r="C34" i="1"/>
  <c r="E34" i="1" s="1"/>
  <c r="K33" i="1"/>
  <c r="J33" i="1"/>
  <c r="I33" i="1"/>
  <c r="D33" i="1"/>
  <c r="E33" i="1" s="1"/>
  <c r="C33" i="1"/>
  <c r="J32" i="1"/>
  <c r="I32" i="1"/>
  <c r="K32" i="1" s="1"/>
  <c r="D32" i="1"/>
  <c r="C32" i="1"/>
  <c r="E32" i="1" s="1"/>
  <c r="K31" i="1"/>
  <c r="J31" i="1"/>
  <c r="I31" i="1"/>
  <c r="J30" i="1"/>
  <c r="I30" i="1"/>
  <c r="K30" i="1" s="1"/>
  <c r="D30" i="1"/>
  <c r="C30" i="1"/>
  <c r="E30" i="1" s="1"/>
  <c r="K29" i="1"/>
  <c r="J29" i="1"/>
  <c r="I29" i="1"/>
  <c r="D29" i="1"/>
  <c r="E29" i="1" s="1"/>
  <c r="C29" i="1"/>
  <c r="J28" i="1"/>
  <c r="J36" i="1" s="1"/>
  <c r="I28" i="1"/>
  <c r="K28" i="1" s="1"/>
  <c r="D28" i="1"/>
  <c r="C28" i="1"/>
  <c r="E28" i="1" s="1"/>
  <c r="D27" i="1"/>
  <c r="E27" i="1" s="1"/>
  <c r="C27" i="1"/>
  <c r="C31" i="1" s="1"/>
  <c r="J26" i="1"/>
  <c r="I26" i="1"/>
  <c r="K26" i="1" s="1"/>
  <c r="K27" i="1" s="1"/>
  <c r="K25" i="1"/>
  <c r="J25" i="1"/>
  <c r="J27" i="1" s="1"/>
  <c r="I25" i="1"/>
  <c r="D25" i="1"/>
  <c r="E25" i="1" s="1"/>
  <c r="C25" i="1"/>
  <c r="D24" i="1"/>
  <c r="C24" i="1"/>
  <c r="E24" i="1" s="1"/>
  <c r="E26" i="1" s="1"/>
  <c r="K23" i="1"/>
  <c r="J23" i="1"/>
  <c r="I23" i="1"/>
  <c r="D23" i="1"/>
  <c r="J22" i="1"/>
  <c r="I22" i="1"/>
  <c r="K22" i="1" s="1"/>
  <c r="D22" i="1"/>
  <c r="C22" i="1"/>
  <c r="C23" i="1" s="1"/>
  <c r="K21" i="1"/>
  <c r="J21" i="1"/>
  <c r="I21" i="1"/>
  <c r="J20" i="1"/>
  <c r="J24" i="1" s="1"/>
  <c r="I20" i="1"/>
  <c r="K20" i="1" s="1"/>
  <c r="D20" i="1"/>
  <c r="C20" i="1"/>
  <c r="E20" i="1" s="1"/>
  <c r="K19" i="1"/>
  <c r="K24" i="1" s="1"/>
  <c r="J19" i="1"/>
  <c r="I19" i="1"/>
  <c r="D19" i="1"/>
  <c r="E19" i="1" s="1"/>
  <c r="C19" i="1"/>
  <c r="D18" i="1"/>
  <c r="C18" i="1"/>
  <c r="C21" i="1" s="1"/>
  <c r="K17" i="1"/>
  <c r="J17" i="1"/>
  <c r="I17" i="1"/>
  <c r="J16" i="1"/>
  <c r="I16" i="1"/>
  <c r="K16" i="1" s="1"/>
  <c r="D16" i="1"/>
  <c r="C16" i="1"/>
  <c r="E16" i="1" s="1"/>
  <c r="K15" i="1"/>
  <c r="J15" i="1"/>
  <c r="I15" i="1"/>
  <c r="D15" i="1"/>
  <c r="E15" i="1" s="1"/>
  <c r="C15" i="1"/>
  <c r="J14" i="1"/>
  <c r="J18" i="1" s="1"/>
  <c r="I14" i="1"/>
  <c r="K14" i="1" s="1"/>
  <c r="K18" i="1" s="1"/>
  <c r="D14" i="1"/>
  <c r="C14" i="1"/>
  <c r="E14" i="1" s="1"/>
  <c r="D13" i="1"/>
  <c r="E13" i="1" s="1"/>
  <c r="C13" i="1"/>
  <c r="J12" i="1"/>
  <c r="I12" i="1"/>
  <c r="K12" i="1" s="1"/>
  <c r="D12" i="1"/>
  <c r="C12" i="1"/>
  <c r="E12" i="1" s="1"/>
  <c r="K11" i="1"/>
  <c r="J11" i="1"/>
  <c r="I11" i="1"/>
  <c r="D11" i="1"/>
  <c r="E11" i="1" s="1"/>
  <c r="C11" i="1"/>
  <c r="J10" i="1"/>
  <c r="I10" i="1"/>
  <c r="K10" i="1" s="1"/>
  <c r="D10" i="1"/>
  <c r="C10" i="1"/>
  <c r="E10" i="1" s="1"/>
  <c r="K9" i="1"/>
  <c r="K13" i="1" s="1"/>
  <c r="J9" i="1"/>
  <c r="J13" i="1" s="1"/>
  <c r="I9" i="1"/>
  <c r="I13" i="1" s="1"/>
  <c r="D9" i="1"/>
  <c r="E9" i="1" s="1"/>
  <c r="C9" i="1"/>
  <c r="D8" i="1"/>
  <c r="C8" i="1"/>
  <c r="E8" i="1" s="1"/>
  <c r="K7" i="1"/>
  <c r="J7" i="1"/>
  <c r="I7" i="1"/>
  <c r="D7" i="1"/>
  <c r="E7" i="1" s="1"/>
  <c r="C7" i="1"/>
  <c r="J6" i="1"/>
  <c r="I6" i="1"/>
  <c r="K6" i="1" s="1"/>
  <c r="D6" i="1"/>
  <c r="C6" i="1"/>
  <c r="E6" i="1" s="1"/>
  <c r="K5" i="1"/>
  <c r="J5" i="1"/>
  <c r="I5" i="1"/>
  <c r="D5" i="1"/>
  <c r="E5" i="1" s="1"/>
  <c r="C5" i="1"/>
  <c r="J4" i="1"/>
  <c r="J8" i="1" s="1"/>
  <c r="I4" i="1"/>
  <c r="K4" i="1" s="1"/>
  <c r="D4" i="1"/>
  <c r="C4" i="1"/>
  <c r="C17" i="1" s="1"/>
  <c r="K2" i="1"/>
  <c r="D17" i="1" l="1"/>
  <c r="D21" i="1"/>
  <c r="I36" i="1"/>
  <c r="I8" i="1"/>
  <c r="I27" i="1"/>
  <c r="K39" i="1"/>
  <c r="I18" i="1"/>
  <c r="I24" i="1"/>
  <c r="D31" i="1"/>
  <c r="E36" i="1"/>
  <c r="D40" i="1"/>
  <c r="E37" i="1"/>
  <c r="E40" i="1" s="1"/>
  <c r="D26" i="1"/>
  <c r="K8" i="1"/>
  <c r="E31" i="1"/>
  <c r="K36" i="1"/>
  <c r="D36" i="1"/>
  <c r="I39" i="1"/>
  <c r="C26" i="1"/>
  <c r="C36" i="1"/>
  <c r="I40" i="1" s="1"/>
  <c r="I42" i="1" s="1"/>
  <c r="I46" i="1" s="1"/>
  <c r="C40" i="1"/>
  <c r="E4" i="1"/>
  <c r="E17" i="1" s="1"/>
  <c r="E18" i="1"/>
  <c r="E21" i="1" s="1"/>
  <c r="E22" i="1"/>
  <c r="E23" i="1" s="1"/>
  <c r="J40" i="1" l="1"/>
  <c r="J42" i="1" s="1"/>
  <c r="J46" i="1" s="1"/>
  <c r="K40" i="1"/>
  <c r="K42" i="1" s="1"/>
  <c r="K46" i="1" s="1"/>
</calcChain>
</file>

<file path=xl/sharedStrings.xml><?xml version="1.0" encoding="utf-8"?>
<sst xmlns="http://schemas.openxmlformats.org/spreadsheetml/2006/main" count="106" uniqueCount="90">
  <si>
    <t>在外選挙人名簿登録者総数</t>
    <rPh sb="0" eb="2">
      <t>ザイガイ</t>
    </rPh>
    <rPh sb="10" eb="11">
      <t>ソウ</t>
    </rPh>
    <phoneticPr fontId="2"/>
  </si>
  <si>
    <t>平成29年10月10日現在</t>
    <rPh sb="0" eb="2">
      <t>ヘイセイ</t>
    </rPh>
    <rPh sb="4" eb="5">
      <t>ネン</t>
    </rPh>
    <rPh sb="7" eb="8">
      <t>ガツ</t>
    </rPh>
    <rPh sb="10" eb="11">
      <t>ヒ</t>
    </rPh>
    <rPh sb="11" eb="13">
      <t>ゲンザイ</t>
    </rPh>
    <phoneticPr fontId="2"/>
  </si>
  <si>
    <t>市 町 村 名</t>
    <phoneticPr fontId="2"/>
  </si>
  <si>
    <t>男</t>
  </si>
  <si>
    <t>女</t>
  </si>
  <si>
    <t>計</t>
  </si>
  <si>
    <t>福  島  市</t>
    <phoneticPr fontId="2"/>
  </si>
  <si>
    <t>大　沼</t>
    <rPh sb="0" eb="1">
      <t>ダイ</t>
    </rPh>
    <rPh sb="2" eb="3">
      <t>ヌマ</t>
    </rPh>
    <phoneticPr fontId="2"/>
  </si>
  <si>
    <t>三  島  町</t>
  </si>
  <si>
    <t>会津若松市</t>
  </si>
  <si>
    <t>金  山  町</t>
  </si>
  <si>
    <t>郡  山  市</t>
    <phoneticPr fontId="2"/>
  </si>
  <si>
    <t>昭  和  村</t>
  </si>
  <si>
    <t>いわき市</t>
    <phoneticPr fontId="2"/>
  </si>
  <si>
    <t>会津美里町</t>
    <rPh sb="0" eb="2">
      <t>アイヅ</t>
    </rPh>
    <rPh sb="2" eb="5">
      <t>ミサトマチ</t>
    </rPh>
    <phoneticPr fontId="2"/>
  </si>
  <si>
    <t>白  河  市</t>
    <phoneticPr fontId="2"/>
  </si>
  <si>
    <t>小      計</t>
  </si>
  <si>
    <t>須賀川市</t>
    <phoneticPr fontId="2"/>
  </si>
  <si>
    <t>西白河</t>
    <rPh sb="1" eb="3">
      <t>シラカワ</t>
    </rPh>
    <phoneticPr fontId="2"/>
  </si>
  <si>
    <t>西  郷  村</t>
  </si>
  <si>
    <t>喜多方市</t>
    <phoneticPr fontId="2"/>
  </si>
  <si>
    <t>泉  崎  村</t>
  </si>
  <si>
    <t>相  馬  市</t>
    <phoneticPr fontId="2"/>
  </si>
  <si>
    <t>中  島  村</t>
  </si>
  <si>
    <t>二本松市</t>
    <phoneticPr fontId="2"/>
  </si>
  <si>
    <t>矢  吹  町</t>
  </si>
  <si>
    <t>田  村  市</t>
    <rPh sb="0" eb="1">
      <t>タ</t>
    </rPh>
    <rPh sb="3" eb="4">
      <t>ムラ</t>
    </rPh>
    <phoneticPr fontId="2"/>
  </si>
  <si>
    <t>南相馬市</t>
    <rPh sb="0" eb="1">
      <t>ミナミ</t>
    </rPh>
    <rPh sb="1" eb="4">
      <t>ソウマシ</t>
    </rPh>
    <phoneticPr fontId="2"/>
  </si>
  <si>
    <t>東白川</t>
    <rPh sb="0" eb="1">
      <t>ヒガシ</t>
    </rPh>
    <rPh sb="1" eb="3">
      <t>シラカワ</t>
    </rPh>
    <phoneticPr fontId="2"/>
  </si>
  <si>
    <t>棚  倉  町</t>
  </si>
  <si>
    <t>伊　達　市</t>
    <rPh sb="0" eb="1">
      <t>イ</t>
    </rPh>
    <rPh sb="2" eb="3">
      <t>タチ</t>
    </rPh>
    <rPh sb="4" eb="5">
      <t>シ</t>
    </rPh>
    <phoneticPr fontId="2"/>
  </si>
  <si>
    <t>矢  祭  町</t>
  </si>
  <si>
    <t>本　宮　市</t>
    <rPh sb="0" eb="1">
      <t>ホン</t>
    </rPh>
    <rPh sb="2" eb="3">
      <t>ミヤ</t>
    </rPh>
    <rPh sb="4" eb="5">
      <t>シ</t>
    </rPh>
    <phoneticPr fontId="2"/>
  </si>
  <si>
    <t>塙      町</t>
  </si>
  <si>
    <t>市  部  計</t>
  </si>
  <si>
    <t>鮫  川  村</t>
  </si>
  <si>
    <t>伊　達</t>
    <rPh sb="0" eb="1">
      <t>イ</t>
    </rPh>
    <rPh sb="2" eb="3">
      <t>タツ</t>
    </rPh>
    <phoneticPr fontId="2"/>
  </si>
  <si>
    <t>桑　折　町</t>
    <phoneticPr fontId="2"/>
  </si>
  <si>
    <t>国  見  町</t>
    <phoneticPr fontId="2"/>
  </si>
  <si>
    <t>石  川  町</t>
  </si>
  <si>
    <t>川  俣  町</t>
    <phoneticPr fontId="2"/>
  </si>
  <si>
    <t>石</t>
  </si>
  <si>
    <t>玉  川  村</t>
  </si>
  <si>
    <t>平  田  村</t>
  </si>
  <si>
    <t>安達</t>
    <rPh sb="0" eb="2">
      <t>アダチ</t>
    </rPh>
    <phoneticPr fontId="2"/>
  </si>
  <si>
    <t>大  玉  村</t>
    <phoneticPr fontId="2"/>
  </si>
  <si>
    <t>川</t>
  </si>
  <si>
    <t>浅  川  町</t>
  </si>
  <si>
    <t>古  殿  町</t>
  </si>
  <si>
    <t>岩</t>
    <rPh sb="0" eb="1">
      <t>イワ</t>
    </rPh>
    <phoneticPr fontId="2"/>
  </si>
  <si>
    <t>鏡  石  町</t>
    <phoneticPr fontId="2"/>
  </si>
  <si>
    <t>瀬</t>
    <phoneticPr fontId="2"/>
  </si>
  <si>
    <t>天  栄  村</t>
    <phoneticPr fontId="2"/>
  </si>
  <si>
    <t>田</t>
    <rPh sb="0" eb="1">
      <t>タ</t>
    </rPh>
    <phoneticPr fontId="2"/>
  </si>
  <si>
    <t>三  春  町</t>
  </si>
  <si>
    <t>村</t>
    <rPh sb="0" eb="1">
      <t>ムラ</t>
    </rPh>
    <phoneticPr fontId="2"/>
  </si>
  <si>
    <t>小  野  町</t>
  </si>
  <si>
    <t>南会津</t>
    <rPh sb="0" eb="1">
      <t>ミナミ</t>
    </rPh>
    <rPh sb="1" eb="3">
      <t>アイヅ</t>
    </rPh>
    <phoneticPr fontId="2"/>
  </si>
  <si>
    <t>下　郷　町</t>
    <rPh sb="0" eb="1">
      <t>シタ</t>
    </rPh>
    <rPh sb="2" eb="3">
      <t>ゴウ</t>
    </rPh>
    <rPh sb="4" eb="5">
      <t>マチ</t>
    </rPh>
    <phoneticPr fontId="2"/>
  </si>
  <si>
    <t>檜枝岐村</t>
    <phoneticPr fontId="2"/>
  </si>
  <si>
    <t>広  野  町</t>
  </si>
  <si>
    <t>只　見　町</t>
    <rPh sb="0" eb="1">
      <t>タダ</t>
    </rPh>
    <rPh sb="2" eb="3">
      <t>ミ</t>
    </rPh>
    <rPh sb="4" eb="5">
      <t>マチ</t>
    </rPh>
    <phoneticPr fontId="2"/>
  </si>
  <si>
    <t>楢  葉  町</t>
  </si>
  <si>
    <t>南会津町</t>
    <rPh sb="0" eb="1">
      <t>ミナミ</t>
    </rPh>
    <rPh sb="1" eb="4">
      <t>アイヅマチ</t>
    </rPh>
    <phoneticPr fontId="2"/>
  </si>
  <si>
    <t>双</t>
  </si>
  <si>
    <t>富  岡  町</t>
  </si>
  <si>
    <t>川  内  村</t>
  </si>
  <si>
    <t>耶　麻</t>
    <rPh sb="0" eb="1">
      <t>ヤ</t>
    </rPh>
    <rPh sb="2" eb="3">
      <t>アサ</t>
    </rPh>
    <phoneticPr fontId="2"/>
  </si>
  <si>
    <t>北 塩 原 村</t>
    <phoneticPr fontId="2"/>
  </si>
  <si>
    <t>大  熊  町</t>
  </si>
  <si>
    <t>西 会 津 町</t>
  </si>
  <si>
    <t>葉</t>
  </si>
  <si>
    <t>双  葉  町</t>
  </si>
  <si>
    <t>磐  梯  町</t>
    <phoneticPr fontId="2"/>
  </si>
  <si>
    <t>浪  江  町</t>
  </si>
  <si>
    <t>猪 苗 代 町</t>
  </si>
  <si>
    <t>葛　尾  村</t>
    <rPh sb="0" eb="1">
      <t>クズ</t>
    </rPh>
    <phoneticPr fontId="2"/>
  </si>
  <si>
    <t>河</t>
    <phoneticPr fontId="2"/>
  </si>
  <si>
    <t>会津坂下町</t>
  </si>
  <si>
    <t>相</t>
    <phoneticPr fontId="2"/>
  </si>
  <si>
    <t>新  地  町</t>
  </si>
  <si>
    <t>湯  川  村</t>
  </si>
  <si>
    <t>馬</t>
    <rPh sb="0" eb="1">
      <t>ウマ</t>
    </rPh>
    <phoneticPr fontId="2"/>
  </si>
  <si>
    <t>飯  舘  村</t>
  </si>
  <si>
    <t>沼</t>
  </si>
  <si>
    <t>柳  津  町</t>
  </si>
  <si>
    <t>町  村  計</t>
  </si>
  <si>
    <t>県  計  A</t>
  </si>
  <si>
    <t>前回登録Ｂ</t>
  </si>
  <si>
    <t xml:space="preserve">A - B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</si>
</sst>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m&quot;月&quot;d&quot;日現在&quot;;@"/>
    <numFmt numFmtId="177" formatCode="#,##0_ "/>
    <numFmt numFmtId="178" formatCode="[$-411]ge\.m\.d&quot;現在&quot;"/>
    <numFmt numFmtId="179" formatCode="#,##0_);[Red]\(#,##0\)"/>
  </numFmts>
  <fonts count="13" x14ac:knownFonts="1">
    <font>
      <sz val="12"/>
      <name val="ＭＳ 明朝"/>
      <family val="1"/>
      <charset val="128"/>
    </font>
    <font>
      <sz val="20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18"/>
      <color indexed="8"/>
      <name val="ＭＳ 明朝"/>
      <family val="1"/>
      <charset val="128"/>
    </font>
    <font>
      <b/>
      <i/>
      <sz val="12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u/>
      <sz val="9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13"/>
      </patternFill>
    </fill>
    <fill>
      <patternFill patternType="solid">
        <fgColor indexed="43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medium">
        <color indexed="8"/>
      </bottom>
      <diagonal/>
    </border>
  </borders>
  <cellStyleXfs count="3">
    <xf numFmtId="0" fontId="0" fillId="0" borderId="0"/>
    <xf numFmtId="38" fontId="12" fillId="0" borderId="0" applyFont="0" applyFill="0" applyBorder="0" applyAlignment="0" applyProtection="0"/>
    <xf numFmtId="0" fontId="12" fillId="0" borderId="0"/>
  </cellStyleXfs>
  <cellXfs count="132">
    <xf numFmtId="0" fontId="0" fillId="0" borderId="0" xfId="0"/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Protection="1"/>
    <xf numFmtId="0" fontId="5" fillId="0" borderId="1" xfId="0" applyFont="1" applyBorder="1" applyAlignment="1" applyProtection="1">
      <alignment horizontal="center" vertical="center"/>
    </xf>
    <xf numFmtId="0" fontId="6" fillId="0" borderId="0" xfId="0" applyFont="1" applyProtection="1"/>
    <xf numFmtId="176" fontId="6" fillId="0" borderId="1" xfId="0" applyNumberFormat="1" applyFont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0" xfId="0" applyFont="1" applyFill="1" applyBorder="1" applyProtection="1"/>
    <xf numFmtId="0" fontId="6" fillId="0" borderId="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2" borderId="7" xfId="0" applyFont="1" applyFill="1" applyBorder="1" applyAlignment="1" applyProtection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177" fontId="6" fillId="2" borderId="9" xfId="0" applyNumberFormat="1" applyFont="1" applyFill="1" applyBorder="1" applyAlignment="1" applyProtection="1">
      <alignment vertical="center"/>
    </xf>
    <xf numFmtId="177" fontId="6" fillId="2" borderId="5" xfId="0" applyNumberFormat="1" applyFont="1" applyFill="1" applyBorder="1" applyAlignment="1" applyProtection="1">
      <alignment vertical="center"/>
    </xf>
    <xf numFmtId="0" fontId="6" fillId="0" borderId="10" xfId="0" applyFont="1" applyBorder="1" applyAlignment="1" applyProtection="1">
      <alignment vertical="center" textRotation="255"/>
    </xf>
    <xf numFmtId="0" fontId="6" fillId="0" borderId="11" xfId="0" applyFont="1" applyBorder="1" applyAlignment="1" applyProtection="1">
      <alignment horizontal="distributed" vertical="center" justifyLastLine="1"/>
    </xf>
    <xf numFmtId="177" fontId="6" fillId="0" borderId="11" xfId="0" applyNumberFormat="1" applyFont="1" applyBorder="1" applyAlignment="1" applyProtection="1">
      <alignment vertical="center"/>
    </xf>
    <xf numFmtId="177" fontId="6" fillId="0" borderId="12" xfId="0" applyNumberFormat="1" applyFont="1" applyBorder="1" applyAlignment="1" applyProtection="1">
      <alignment vertical="center"/>
    </xf>
    <xf numFmtId="0" fontId="6" fillId="2" borderId="13" xfId="0" applyFont="1" applyFill="1" applyBorder="1" applyAlignment="1" applyProtection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177" fontId="6" fillId="0" borderId="15" xfId="0" applyNumberFormat="1" applyFont="1" applyBorder="1" applyAlignment="1" applyProtection="1">
      <alignment vertical="center"/>
    </xf>
    <xf numFmtId="0" fontId="6" fillId="0" borderId="16" xfId="0" applyFont="1" applyBorder="1" applyAlignment="1" applyProtection="1">
      <alignment vertical="center" textRotation="255"/>
    </xf>
    <xf numFmtId="177" fontId="6" fillId="2" borderId="17" xfId="0" applyNumberFormat="1" applyFont="1" applyFill="1" applyBorder="1" applyAlignment="1" applyProtection="1">
      <alignment vertical="center"/>
    </xf>
    <xf numFmtId="177" fontId="6" fillId="2" borderId="18" xfId="0" applyNumberFormat="1" applyFont="1" applyFill="1" applyBorder="1" applyAlignment="1" applyProtection="1">
      <alignment vertical="center"/>
    </xf>
    <xf numFmtId="177" fontId="6" fillId="2" borderId="15" xfId="0" applyNumberFormat="1" applyFont="1" applyFill="1" applyBorder="1" applyAlignment="1" applyProtection="1">
      <alignment vertical="center"/>
    </xf>
    <xf numFmtId="0" fontId="6" fillId="0" borderId="19" xfId="0" applyFont="1" applyBorder="1" applyAlignment="1" applyProtection="1">
      <alignment horizontal="distributed" vertical="center" justifyLastLine="1"/>
    </xf>
    <xf numFmtId="177" fontId="6" fillId="0" borderId="19" xfId="0" applyNumberFormat="1" applyFont="1" applyBorder="1" applyAlignment="1" applyProtection="1">
      <alignment vertical="center"/>
    </xf>
    <xf numFmtId="177" fontId="6" fillId="0" borderId="20" xfId="0" applyNumberFormat="1" applyFont="1" applyBorder="1" applyAlignment="1" applyProtection="1">
      <alignment vertical="center"/>
    </xf>
    <xf numFmtId="0" fontId="6" fillId="0" borderId="21" xfId="0" applyFont="1" applyBorder="1" applyAlignment="1" applyProtection="1">
      <alignment vertical="center" textRotation="255"/>
    </xf>
    <xf numFmtId="0" fontId="6" fillId="0" borderId="22" xfId="0" applyFont="1" applyBorder="1" applyAlignment="1" applyProtection="1">
      <alignment horizontal="distributed" vertical="center" justifyLastLine="1"/>
    </xf>
    <xf numFmtId="177" fontId="6" fillId="0" borderId="22" xfId="0" applyNumberFormat="1" applyFont="1" applyBorder="1" applyAlignment="1" applyProtection="1">
      <alignment vertical="center"/>
    </xf>
    <xf numFmtId="177" fontId="6" fillId="0" borderId="23" xfId="0" applyNumberFormat="1" applyFont="1" applyBorder="1" applyAlignment="1" applyProtection="1">
      <alignment vertical="center"/>
    </xf>
    <xf numFmtId="177" fontId="6" fillId="2" borderId="24" xfId="0" applyNumberFormat="1" applyFont="1" applyFill="1" applyBorder="1" applyAlignment="1" applyProtection="1">
      <alignment vertical="center"/>
    </xf>
    <xf numFmtId="177" fontId="6" fillId="2" borderId="14" xfId="0" applyNumberFormat="1" applyFont="1" applyFill="1" applyBorder="1" applyAlignment="1" applyProtection="1">
      <alignment vertical="center"/>
    </xf>
    <xf numFmtId="177" fontId="6" fillId="2" borderId="25" xfId="0" applyNumberFormat="1" applyFont="1" applyFill="1" applyBorder="1" applyAlignment="1" applyProtection="1">
      <alignment vertical="center"/>
    </xf>
    <xf numFmtId="0" fontId="6" fillId="3" borderId="13" xfId="0" applyFont="1" applyFill="1" applyBorder="1" applyAlignment="1" applyProtection="1">
      <alignment horizontal="center" vertical="center"/>
    </xf>
    <xf numFmtId="0" fontId="0" fillId="0" borderId="14" xfId="0" applyBorder="1" applyAlignment="1">
      <alignment horizontal="center" vertical="center"/>
    </xf>
    <xf numFmtId="177" fontId="6" fillId="3" borderId="26" xfId="0" applyNumberFormat="1" applyFont="1" applyFill="1" applyBorder="1" applyAlignment="1" applyProtection="1">
      <alignment vertical="center"/>
    </xf>
    <xf numFmtId="177" fontId="6" fillId="3" borderId="25" xfId="0" applyNumberFormat="1" applyFont="1" applyFill="1" applyBorder="1" applyAlignment="1" applyProtection="1">
      <alignment vertical="center"/>
    </xf>
    <xf numFmtId="0" fontId="6" fillId="0" borderId="27" xfId="0" applyFont="1" applyBorder="1" applyAlignment="1" applyProtection="1">
      <alignment vertical="center" textRotation="255"/>
    </xf>
    <xf numFmtId="177" fontId="6" fillId="0" borderId="9" xfId="0" applyNumberFormat="1" applyFont="1" applyBorder="1" applyAlignment="1" applyProtection="1">
      <alignment vertical="center"/>
    </xf>
    <xf numFmtId="0" fontId="0" fillId="0" borderId="16" xfId="0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28" xfId="0" applyBorder="1" applyAlignment="1">
      <alignment horizontal="center" vertical="center"/>
    </xf>
    <xf numFmtId="177" fontId="6" fillId="3" borderId="29" xfId="0" applyNumberFormat="1" applyFont="1" applyFill="1" applyBorder="1" applyAlignment="1" applyProtection="1">
      <alignment vertical="center"/>
    </xf>
    <xf numFmtId="177" fontId="6" fillId="3" borderId="30" xfId="0" applyNumberFormat="1" applyFont="1" applyFill="1" applyBorder="1" applyAlignment="1" applyProtection="1">
      <alignment vertical="center"/>
    </xf>
    <xf numFmtId="0" fontId="6" fillId="2" borderId="27" xfId="0" applyFont="1" applyFill="1" applyBorder="1" applyAlignment="1" applyProtection="1">
      <alignment horizontal="center" vertical="center" textRotation="255" wrapText="1"/>
    </xf>
    <xf numFmtId="0" fontId="6" fillId="0" borderId="31" xfId="0" applyFont="1" applyBorder="1" applyAlignment="1" applyProtection="1">
      <alignment horizontal="distributed" vertical="center" justifyLastLine="1"/>
    </xf>
    <xf numFmtId="177" fontId="6" fillId="0" borderId="31" xfId="0" applyNumberFormat="1" applyFont="1" applyBorder="1" applyAlignment="1" applyProtection="1">
      <alignment vertical="center"/>
    </xf>
    <xf numFmtId="177" fontId="6" fillId="0" borderId="32" xfId="0" applyNumberFormat="1" applyFont="1" applyBorder="1" applyAlignment="1" applyProtection="1">
      <alignment vertical="center"/>
    </xf>
    <xf numFmtId="0" fontId="0" fillId="0" borderId="16" xfId="0" applyBorder="1" applyAlignment="1">
      <alignment horizontal="center" vertical="center" textRotation="255" wrapText="1"/>
    </xf>
    <xf numFmtId="177" fontId="6" fillId="2" borderId="33" xfId="0" applyNumberFormat="1" applyFont="1" applyFill="1" applyBorder="1" applyAlignment="1" applyProtection="1">
      <alignment vertical="center"/>
    </xf>
    <xf numFmtId="177" fontId="6" fillId="2" borderId="28" xfId="0" applyNumberFormat="1" applyFont="1" applyFill="1" applyBorder="1" applyAlignment="1" applyProtection="1">
      <alignment vertical="center"/>
    </xf>
    <xf numFmtId="0" fontId="6" fillId="4" borderId="34" xfId="0" applyFont="1" applyFill="1" applyBorder="1" applyAlignment="1" applyProtection="1">
      <alignment horizontal="center" vertical="center"/>
    </xf>
    <xf numFmtId="0" fontId="0" fillId="5" borderId="35" xfId="0" applyFill="1" applyBorder="1" applyAlignment="1">
      <alignment horizontal="center" vertical="center"/>
    </xf>
    <xf numFmtId="177" fontId="6" fillId="4" borderId="36" xfId="0" applyNumberFormat="1" applyFont="1" applyFill="1" applyBorder="1" applyAlignment="1" applyProtection="1">
      <alignment vertical="center"/>
    </xf>
    <xf numFmtId="177" fontId="6" fillId="4" borderId="35" xfId="0" applyNumberFormat="1" applyFont="1" applyFill="1" applyBorder="1" applyAlignment="1" applyProtection="1">
      <alignment vertical="center"/>
    </xf>
    <xf numFmtId="177" fontId="6" fillId="4" borderId="37" xfId="0" applyNumberFormat="1" applyFont="1" applyFill="1" applyBorder="1" applyAlignment="1" applyProtection="1">
      <alignment vertical="center"/>
    </xf>
    <xf numFmtId="0" fontId="0" fillId="0" borderId="21" xfId="0" applyBorder="1" applyAlignment="1">
      <alignment horizontal="center" vertical="center" textRotation="255" wrapText="1"/>
    </xf>
    <xf numFmtId="0" fontId="6" fillId="0" borderId="9" xfId="0" applyFont="1" applyBorder="1" applyAlignment="1" applyProtection="1">
      <alignment horizontal="distributed" vertical="center" justifyLastLine="1"/>
    </xf>
    <xf numFmtId="0" fontId="6" fillId="2" borderId="38" xfId="0" applyFont="1" applyFill="1" applyBorder="1" applyAlignment="1" applyProtection="1">
      <alignment vertical="center" textRotation="255"/>
    </xf>
    <xf numFmtId="0" fontId="6" fillId="2" borderId="39" xfId="0" applyFont="1" applyFill="1" applyBorder="1" applyAlignment="1" applyProtection="1">
      <alignment horizontal="distributed" vertical="center" justifyLastLine="1"/>
    </xf>
    <xf numFmtId="177" fontId="6" fillId="2" borderId="39" xfId="0" applyNumberFormat="1" applyFont="1" applyFill="1" applyBorder="1" applyAlignment="1" applyProtection="1">
      <alignment vertical="center"/>
    </xf>
    <xf numFmtId="177" fontId="6" fillId="2" borderId="40" xfId="0" applyNumberFormat="1" applyFont="1" applyFill="1" applyBorder="1" applyAlignment="1" applyProtection="1">
      <alignment vertical="center"/>
    </xf>
    <xf numFmtId="177" fontId="6" fillId="2" borderId="12" xfId="0" applyNumberFormat="1" applyFont="1" applyFill="1" applyBorder="1" applyAlignment="1" applyProtection="1">
      <alignment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2" borderId="16" xfId="0" applyFont="1" applyFill="1" applyBorder="1" applyProtection="1"/>
    <xf numFmtId="0" fontId="6" fillId="0" borderId="41" xfId="0" applyFont="1" applyBorder="1" applyAlignment="1" applyProtection="1">
      <alignment horizontal="distributed" vertical="center" justifyLastLine="1"/>
    </xf>
    <xf numFmtId="0" fontId="7" fillId="2" borderId="42" xfId="0" applyFont="1" applyFill="1" applyBorder="1" applyAlignment="1" applyProtection="1">
      <alignment horizontal="center" vertical="center" textRotation="255"/>
    </xf>
    <xf numFmtId="0" fontId="6" fillId="2" borderId="11" xfId="0" applyFont="1" applyFill="1" applyBorder="1" applyAlignment="1" applyProtection="1">
      <alignment horizontal="distributed" vertical="center" justifyLastLine="1"/>
    </xf>
    <xf numFmtId="177" fontId="6" fillId="2" borderId="11" xfId="0" applyNumberFormat="1" applyFont="1" applyFill="1" applyBorder="1" applyAlignment="1" applyProtection="1">
      <alignment vertical="center"/>
    </xf>
    <xf numFmtId="0" fontId="6" fillId="2" borderId="16" xfId="0" applyFont="1" applyFill="1" applyBorder="1" applyAlignment="1" applyProtection="1">
      <alignment vertical="top"/>
    </xf>
    <xf numFmtId="0" fontId="6" fillId="2" borderId="42" xfId="0" applyFont="1" applyFill="1" applyBorder="1" applyAlignment="1" applyProtection="1">
      <alignment vertical="center"/>
    </xf>
    <xf numFmtId="0" fontId="6" fillId="0" borderId="0" xfId="0" applyFont="1" applyBorder="1" applyProtection="1"/>
    <xf numFmtId="0" fontId="6" fillId="2" borderId="22" xfId="0" applyFont="1" applyFill="1" applyBorder="1" applyAlignment="1" applyProtection="1">
      <alignment horizontal="distributed" vertical="center" justifyLastLine="1"/>
    </xf>
    <xf numFmtId="177" fontId="6" fillId="2" borderId="22" xfId="0" applyNumberFormat="1" applyFont="1" applyFill="1" applyBorder="1" applyAlignment="1" applyProtection="1">
      <alignment vertical="center"/>
    </xf>
    <xf numFmtId="177" fontId="6" fillId="2" borderId="23" xfId="0" applyNumberFormat="1" applyFont="1" applyFill="1" applyBorder="1" applyAlignment="1" applyProtection="1">
      <alignment vertical="center"/>
    </xf>
    <xf numFmtId="0" fontId="6" fillId="0" borderId="42" xfId="0" applyFont="1" applyBorder="1" applyAlignment="1" applyProtection="1"/>
    <xf numFmtId="0" fontId="6" fillId="0" borderId="16" xfId="0" applyFont="1" applyBorder="1" applyAlignment="1" applyProtection="1">
      <alignment vertical="top"/>
    </xf>
    <xf numFmtId="177" fontId="6" fillId="0" borderId="43" xfId="0" applyNumberFormat="1" applyFont="1" applyBorder="1" applyAlignment="1" applyProtection="1">
      <alignment vertical="center"/>
    </xf>
    <xf numFmtId="177" fontId="6" fillId="3" borderId="24" xfId="0" applyNumberFormat="1" applyFont="1" applyFill="1" applyBorder="1" applyAlignment="1" applyProtection="1">
      <alignment vertical="center"/>
    </xf>
    <xf numFmtId="177" fontId="6" fillId="3" borderId="14" xfId="0" applyNumberFormat="1" applyFont="1" applyFill="1" applyBorder="1" applyAlignment="1" applyProtection="1">
      <alignment vertical="center"/>
    </xf>
    <xf numFmtId="177" fontId="6" fillId="3" borderId="44" xfId="0" applyNumberFormat="1" applyFont="1" applyFill="1" applyBorder="1" applyAlignment="1" applyProtection="1">
      <alignment vertical="center"/>
    </xf>
    <xf numFmtId="0" fontId="6" fillId="0" borderId="42" xfId="0" applyFont="1" applyBorder="1" applyProtection="1"/>
    <xf numFmtId="0" fontId="0" fillId="0" borderId="27" xfId="0" applyBorder="1" applyAlignment="1">
      <alignment vertical="center" textRotation="255"/>
    </xf>
    <xf numFmtId="0" fontId="6" fillId="0" borderId="42" xfId="0" applyFont="1" applyBorder="1" applyAlignment="1" applyProtection="1">
      <alignment vertical="top"/>
    </xf>
    <xf numFmtId="0" fontId="6" fillId="0" borderId="45" xfId="0" applyFont="1" applyBorder="1" applyProtection="1"/>
    <xf numFmtId="177" fontId="6" fillId="3" borderId="9" xfId="0" applyNumberFormat="1" applyFont="1" applyFill="1" applyBorder="1" applyAlignment="1" applyProtection="1">
      <alignment vertical="center"/>
    </xf>
    <xf numFmtId="177" fontId="6" fillId="3" borderId="15" xfId="0" applyNumberFormat="1" applyFont="1" applyFill="1" applyBorder="1" applyAlignment="1" applyProtection="1">
      <alignment vertical="center"/>
    </xf>
    <xf numFmtId="0" fontId="6" fillId="2" borderId="42" xfId="0" applyFont="1" applyFill="1" applyBorder="1" applyProtection="1"/>
    <xf numFmtId="177" fontId="6" fillId="2" borderId="32" xfId="0" applyNumberFormat="1" applyFont="1" applyFill="1" applyBorder="1" applyAlignment="1" applyProtection="1">
      <alignment vertical="center"/>
    </xf>
    <xf numFmtId="0" fontId="6" fillId="2" borderId="42" xfId="0" applyFont="1" applyFill="1" applyBorder="1" applyAlignment="1" applyProtection="1">
      <alignment horizontal="center" vertical="top"/>
    </xf>
    <xf numFmtId="0" fontId="6" fillId="2" borderId="9" xfId="0" applyFont="1" applyFill="1" applyBorder="1" applyAlignment="1" applyProtection="1">
      <alignment horizontal="distributed" vertical="center" justifyLastLine="1"/>
    </xf>
    <xf numFmtId="0" fontId="6" fillId="3" borderId="46" xfId="0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 applyProtection="1">
      <alignment horizontal="center" vertical="center"/>
    </xf>
    <xf numFmtId="177" fontId="6" fillId="3" borderId="48" xfId="0" applyNumberFormat="1" applyFont="1" applyFill="1" applyBorder="1" applyAlignment="1" applyProtection="1">
      <alignment vertical="center"/>
    </xf>
    <xf numFmtId="177" fontId="6" fillId="3" borderId="49" xfId="0" applyNumberFormat="1" applyFont="1" applyFill="1" applyBorder="1" applyAlignment="1" applyProtection="1">
      <alignment vertical="center"/>
    </xf>
    <xf numFmtId="0" fontId="6" fillId="4" borderId="35" xfId="0" applyFont="1" applyFill="1" applyBorder="1" applyAlignment="1" applyProtection="1">
      <alignment horizontal="center" vertical="center"/>
    </xf>
    <xf numFmtId="177" fontId="6" fillId="4" borderId="50" xfId="0" applyNumberFormat="1" applyFont="1" applyFill="1" applyBorder="1" applyAlignment="1" applyProtection="1">
      <alignment vertical="center"/>
    </xf>
    <xf numFmtId="0" fontId="6" fillId="0" borderId="51" xfId="0" applyFont="1" applyBorder="1" applyProtection="1"/>
    <xf numFmtId="0" fontId="0" fillId="0" borderId="52" xfId="0" applyBorder="1"/>
    <xf numFmtId="0" fontId="0" fillId="0" borderId="0" xfId="0" applyBorder="1"/>
    <xf numFmtId="0" fontId="0" fillId="0" borderId="53" xfId="0" applyBorder="1"/>
    <xf numFmtId="0" fontId="0" fillId="0" borderId="54" xfId="0" applyBorder="1"/>
    <xf numFmtId="0" fontId="0" fillId="0" borderId="0" xfId="0" applyAlignment="1">
      <alignment vertical="center"/>
    </xf>
    <xf numFmtId="177" fontId="6" fillId="0" borderId="0" xfId="0" applyNumberFormat="1" applyFont="1" applyBorder="1" applyAlignment="1" applyProtection="1">
      <alignment vertical="center"/>
    </xf>
    <xf numFmtId="0" fontId="6" fillId="0" borderId="42" xfId="0" applyFont="1" applyBorder="1" applyAlignment="1" applyProtection="1">
      <alignment horizontal="center" vertical="center"/>
    </xf>
    <xf numFmtId="0" fontId="6" fillId="0" borderId="5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56" xfId="0" applyFont="1" applyBorder="1" applyProtection="1"/>
    <xf numFmtId="0" fontId="6" fillId="0" borderId="1" xfId="0" applyFont="1" applyBorder="1" applyProtection="1"/>
    <xf numFmtId="177" fontId="6" fillId="0" borderId="57" xfId="0" applyNumberFormat="1" applyFont="1" applyBorder="1" applyAlignment="1" applyProtection="1">
      <alignment vertical="center"/>
    </xf>
    <xf numFmtId="177" fontId="6" fillId="0" borderId="58" xfId="0" applyNumberFormat="1" applyFont="1" applyBorder="1" applyAlignment="1" applyProtection="1">
      <alignment vertical="center"/>
    </xf>
    <xf numFmtId="0" fontId="6" fillId="0" borderId="59" xfId="0" applyFont="1" applyBorder="1" applyAlignment="1" applyProtection="1">
      <alignment horizontal="center" vertical="center"/>
    </xf>
    <xf numFmtId="0" fontId="6" fillId="0" borderId="60" xfId="0" applyFont="1" applyBorder="1" applyAlignment="1" applyProtection="1">
      <alignment horizontal="center" vertical="center"/>
    </xf>
    <xf numFmtId="177" fontId="6" fillId="0" borderId="61" xfId="0" applyNumberFormat="1" applyFont="1" applyBorder="1" applyAlignment="1" applyProtection="1">
      <alignment vertical="center"/>
    </xf>
    <xf numFmtId="178" fontId="8" fillId="0" borderId="56" xfId="0" applyNumberFormat="1" applyFont="1" applyBorder="1" applyAlignment="1" applyProtection="1">
      <alignment horizontal="center" vertical="center"/>
    </xf>
    <xf numFmtId="178" fontId="8" fillId="0" borderId="62" xfId="0" applyNumberFormat="1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9" fillId="0" borderId="0" xfId="0" applyFont="1" applyFill="1" applyBorder="1"/>
    <xf numFmtId="0" fontId="0" fillId="0" borderId="0" xfId="0" applyFill="1"/>
    <xf numFmtId="0" fontId="6" fillId="0" borderId="0" xfId="0" applyFont="1" applyFill="1" applyProtection="1"/>
    <xf numFmtId="0" fontId="10" fillId="0" borderId="0" xfId="0" applyFont="1" applyFill="1" applyProtection="1"/>
    <xf numFmtId="0" fontId="6" fillId="2" borderId="0" xfId="0" applyFont="1" applyFill="1" applyBorder="1" applyAlignment="1" applyProtection="1">
      <alignment horizontal="distributed" vertical="center" justifyLastLine="1"/>
    </xf>
    <xf numFmtId="177" fontId="6" fillId="2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179" fontId="0" fillId="0" borderId="0" xfId="0" applyNumberFormat="1"/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320;29.10.10&#29992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選挙区"/>
      <sheetName val="選挙時"/>
      <sheetName val="貼付"/>
      <sheetName val="前回貼付"/>
      <sheetName val="検算"/>
      <sheetName val="総務省報告"/>
    </sheetNames>
    <sheetDataSet>
      <sheetData sheetId="0"/>
      <sheetData sheetId="1"/>
      <sheetData sheetId="2">
        <row r="3">
          <cell r="E3">
            <v>42979</v>
          </cell>
          <cell r="G3">
            <v>566</v>
          </cell>
          <cell r="H3">
            <v>712</v>
          </cell>
          <cell r="J3">
            <v>1278</v>
          </cell>
        </row>
        <row r="7">
          <cell r="D7">
            <v>75</v>
          </cell>
          <cell r="G7">
            <v>62</v>
          </cell>
          <cell r="J7">
            <v>25</v>
          </cell>
          <cell r="M7">
            <v>23</v>
          </cell>
          <cell r="P7">
            <v>2</v>
          </cell>
          <cell r="S7">
            <v>6</v>
          </cell>
          <cell r="V7">
            <v>64</v>
          </cell>
        </row>
        <row r="8">
          <cell r="D8">
            <v>106</v>
          </cell>
          <cell r="G8">
            <v>88</v>
          </cell>
          <cell r="J8">
            <v>24</v>
          </cell>
          <cell r="M8">
            <v>37</v>
          </cell>
          <cell r="P8">
            <v>4</v>
          </cell>
          <cell r="S8">
            <v>6</v>
          </cell>
          <cell r="V8">
            <v>73</v>
          </cell>
        </row>
        <row r="10">
          <cell r="D10">
            <v>33</v>
          </cell>
          <cell r="G10">
            <v>12</v>
          </cell>
          <cell r="J10">
            <v>10</v>
          </cell>
          <cell r="M10">
            <v>16</v>
          </cell>
          <cell r="P10">
            <v>0</v>
          </cell>
          <cell r="S10">
            <v>30</v>
          </cell>
        </row>
        <row r="11">
          <cell r="D11">
            <v>45</v>
          </cell>
          <cell r="G11">
            <v>13</v>
          </cell>
          <cell r="J11">
            <v>5</v>
          </cell>
          <cell r="M11">
            <v>19</v>
          </cell>
          <cell r="P11">
            <v>1</v>
          </cell>
          <cell r="S11">
            <v>40</v>
          </cell>
        </row>
        <row r="13">
          <cell r="D13">
            <v>38</v>
          </cell>
          <cell r="G13">
            <v>17</v>
          </cell>
          <cell r="J13">
            <v>2</v>
          </cell>
          <cell r="M13">
            <v>0</v>
          </cell>
          <cell r="P13">
            <v>0</v>
          </cell>
          <cell r="S13">
            <v>2</v>
          </cell>
        </row>
        <row r="14">
          <cell r="D14">
            <v>40</v>
          </cell>
          <cell r="G14">
            <v>20</v>
          </cell>
          <cell r="J14">
            <v>2</v>
          </cell>
          <cell r="M14">
            <v>1</v>
          </cell>
          <cell r="P14">
            <v>1</v>
          </cell>
          <cell r="S14">
            <v>0</v>
          </cell>
        </row>
        <row r="16">
          <cell r="D16">
            <v>12</v>
          </cell>
          <cell r="G16">
            <v>1</v>
          </cell>
          <cell r="J16">
            <v>0</v>
          </cell>
          <cell r="M16">
            <v>7</v>
          </cell>
          <cell r="P16">
            <v>4</v>
          </cell>
          <cell r="S16">
            <v>0</v>
          </cell>
        </row>
        <row r="17">
          <cell r="D17">
            <v>12</v>
          </cell>
          <cell r="G17">
            <v>7</v>
          </cell>
          <cell r="J17">
            <v>0</v>
          </cell>
          <cell r="M17">
            <v>8</v>
          </cell>
          <cell r="P17">
            <v>7</v>
          </cell>
          <cell r="S17">
            <v>2</v>
          </cell>
        </row>
        <row r="19">
          <cell r="D19">
            <v>13</v>
          </cell>
          <cell r="G19">
            <v>2</v>
          </cell>
          <cell r="J19">
            <v>0</v>
          </cell>
          <cell r="M19">
            <v>0</v>
          </cell>
          <cell r="S19">
            <v>8</v>
          </cell>
        </row>
        <row r="20">
          <cell r="D20">
            <v>11</v>
          </cell>
          <cell r="G20">
            <v>2</v>
          </cell>
          <cell r="J20">
            <v>2</v>
          </cell>
          <cell r="M20">
            <v>0</v>
          </cell>
          <cell r="S20">
            <v>8</v>
          </cell>
        </row>
        <row r="22">
          <cell r="D22">
            <v>11</v>
          </cell>
          <cell r="G22">
            <v>1</v>
          </cell>
          <cell r="J22">
            <v>3</v>
          </cell>
          <cell r="M22">
            <v>2</v>
          </cell>
          <cell r="S22">
            <v>1</v>
          </cell>
        </row>
        <row r="23">
          <cell r="D23">
            <v>10</v>
          </cell>
          <cell r="G23">
            <v>2</v>
          </cell>
          <cell r="J23">
            <v>4</v>
          </cell>
          <cell r="M23">
            <v>5</v>
          </cell>
          <cell r="S23">
            <v>0</v>
          </cell>
        </row>
        <row r="25">
          <cell r="D25">
            <v>7</v>
          </cell>
          <cell r="G25">
            <v>0</v>
          </cell>
          <cell r="J25">
            <v>3</v>
          </cell>
          <cell r="M25">
            <v>4</v>
          </cell>
          <cell r="S25">
            <v>4</v>
          </cell>
        </row>
        <row r="26">
          <cell r="D26">
            <v>7</v>
          </cell>
          <cell r="G26">
            <v>0</v>
          </cell>
          <cell r="J26">
            <v>5</v>
          </cell>
          <cell r="M26">
            <v>9</v>
          </cell>
          <cell r="S26">
            <v>4</v>
          </cell>
        </row>
        <row r="28">
          <cell r="D28">
            <v>7</v>
          </cell>
          <cell r="G28">
            <v>1</v>
          </cell>
          <cell r="J28">
            <v>3</v>
          </cell>
          <cell r="M28">
            <v>1</v>
          </cell>
          <cell r="S28">
            <v>5</v>
          </cell>
        </row>
        <row r="29">
          <cell r="D29">
            <v>8</v>
          </cell>
          <cell r="G29">
            <v>3</v>
          </cell>
          <cell r="J29">
            <v>4</v>
          </cell>
          <cell r="M29">
            <v>3</v>
          </cell>
          <cell r="S29">
            <v>3</v>
          </cell>
        </row>
        <row r="31">
          <cell r="G31">
            <v>2</v>
          </cell>
          <cell r="J31">
            <v>1</v>
          </cell>
          <cell r="M31">
            <v>1</v>
          </cell>
          <cell r="S31">
            <v>18</v>
          </cell>
        </row>
        <row r="32">
          <cell r="G32">
            <v>4</v>
          </cell>
          <cell r="J32">
            <v>0</v>
          </cell>
          <cell r="M32">
            <v>0</v>
          </cell>
          <cell r="S32">
            <v>27</v>
          </cell>
        </row>
        <row r="34">
          <cell r="G34">
            <v>0</v>
          </cell>
          <cell r="M34">
            <v>4</v>
          </cell>
          <cell r="S34">
            <v>1</v>
          </cell>
        </row>
        <row r="35">
          <cell r="G35">
            <v>4</v>
          </cell>
          <cell r="M35">
            <v>4</v>
          </cell>
          <cell r="S35">
            <v>0</v>
          </cell>
        </row>
        <row r="37">
          <cell r="G37">
            <v>3</v>
          </cell>
          <cell r="M37">
            <v>2</v>
          </cell>
          <cell r="S37">
            <v>2</v>
          </cell>
        </row>
        <row r="38">
          <cell r="G38">
            <v>5</v>
          </cell>
          <cell r="M38">
            <v>2</v>
          </cell>
          <cell r="S38">
            <v>1</v>
          </cell>
        </row>
        <row r="40">
          <cell r="G40">
            <v>4</v>
          </cell>
          <cell r="M40">
            <v>0</v>
          </cell>
          <cell r="S40">
            <v>0</v>
          </cell>
        </row>
        <row r="41">
          <cell r="G41">
            <v>3</v>
          </cell>
          <cell r="M41">
            <v>1</v>
          </cell>
          <cell r="S41">
            <v>2</v>
          </cell>
        </row>
        <row r="43">
          <cell r="M43">
            <v>4</v>
          </cell>
        </row>
        <row r="44">
          <cell r="M44">
            <v>7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N62"/>
  <sheetViews>
    <sheetView tabSelected="1" defaultGridColor="0" topLeftCell="A34" colorId="22" zoomScaleNormal="100" zoomScaleSheetLayoutView="75" workbookViewId="0">
      <selection activeCell="D48" sqref="D48"/>
    </sheetView>
  </sheetViews>
  <sheetFormatPr defaultColWidth="10.625" defaultRowHeight="14.25" x14ac:dyDescent="0.15"/>
  <cols>
    <col min="1" max="1" width="2.5" customWidth="1"/>
    <col min="2" max="5" width="11.875" customWidth="1"/>
    <col min="6" max="6" width="4.625" customWidth="1"/>
    <col min="7" max="7" width="2.5" customWidth="1"/>
    <col min="8" max="11" width="12" customWidth="1"/>
  </cols>
  <sheetData>
    <row r="1" spans="1:11" ht="24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1.75" thickBot="1" x14ac:dyDescent="0.25">
      <c r="A2" s="3"/>
      <c r="B2" s="4"/>
      <c r="C2" s="4"/>
      <c r="D2" s="5"/>
      <c r="E2" s="5"/>
      <c r="F2" s="5"/>
      <c r="G2" s="5"/>
      <c r="H2" s="5"/>
      <c r="I2" s="5"/>
      <c r="J2" s="6" t="s">
        <v>1</v>
      </c>
      <c r="K2" s="6">
        <f>市町村順!I23</f>
        <v>0</v>
      </c>
    </row>
    <row r="3" spans="1:11" ht="21" customHeight="1" thickBot="1" x14ac:dyDescent="0.2">
      <c r="A3" s="7" t="s">
        <v>2</v>
      </c>
      <c r="B3" s="8"/>
      <c r="C3" s="9" t="s">
        <v>3</v>
      </c>
      <c r="D3" s="9" t="s">
        <v>4</v>
      </c>
      <c r="E3" s="10" t="s">
        <v>5</v>
      </c>
      <c r="F3" s="11"/>
      <c r="G3" s="7" t="s">
        <v>2</v>
      </c>
      <c r="H3" s="8"/>
      <c r="I3" s="12" t="s">
        <v>3</v>
      </c>
      <c r="J3" s="12" t="s">
        <v>4</v>
      </c>
      <c r="K3" s="13" t="s">
        <v>5</v>
      </c>
    </row>
    <row r="4" spans="1:11" ht="21" customHeight="1" x14ac:dyDescent="0.15">
      <c r="A4" s="14" t="s">
        <v>6</v>
      </c>
      <c r="B4" s="15"/>
      <c r="C4" s="16">
        <f>[1]貼付!D7</f>
        <v>75</v>
      </c>
      <c r="D4" s="16">
        <f>[1]貼付!D8</f>
        <v>106</v>
      </c>
      <c r="E4" s="17">
        <f>SUM(C4:D4)</f>
        <v>181</v>
      </c>
      <c r="F4" s="11"/>
      <c r="G4" s="18" t="s">
        <v>7</v>
      </c>
      <c r="H4" s="19" t="s">
        <v>8</v>
      </c>
      <c r="I4" s="20">
        <f>[1]貼付!M34</f>
        <v>4</v>
      </c>
      <c r="J4" s="20">
        <f>[1]貼付!M35</f>
        <v>4</v>
      </c>
      <c r="K4" s="21">
        <f>SUM(I4:J4)</f>
        <v>8</v>
      </c>
    </row>
    <row r="5" spans="1:11" ht="21" customHeight="1" x14ac:dyDescent="0.15">
      <c r="A5" s="22" t="s">
        <v>9</v>
      </c>
      <c r="B5" s="23"/>
      <c r="C5" s="16">
        <f>[1]貼付!M7</f>
        <v>23</v>
      </c>
      <c r="D5" s="16">
        <f>[1]貼付!M8</f>
        <v>37</v>
      </c>
      <c r="E5" s="24">
        <f>SUM(C5:D5)</f>
        <v>60</v>
      </c>
      <c r="F5" s="11"/>
      <c r="G5" s="25"/>
      <c r="H5" s="19" t="s">
        <v>10</v>
      </c>
      <c r="I5" s="20">
        <f>[1]貼付!M37</f>
        <v>2</v>
      </c>
      <c r="J5" s="20">
        <f>[1]貼付!M38</f>
        <v>2</v>
      </c>
      <c r="K5" s="21">
        <f>SUM(I5:J5)</f>
        <v>4</v>
      </c>
    </row>
    <row r="6" spans="1:11" ht="21" customHeight="1" x14ac:dyDescent="0.15">
      <c r="A6" s="22" t="s">
        <v>11</v>
      </c>
      <c r="B6" s="23"/>
      <c r="C6" s="26">
        <f>[1]貼付!G7</f>
        <v>62</v>
      </c>
      <c r="D6" s="27">
        <f>[1]貼付!G8</f>
        <v>88</v>
      </c>
      <c r="E6" s="28">
        <f>SUM(C6:D6)</f>
        <v>150</v>
      </c>
      <c r="F6" s="11"/>
      <c r="G6" s="25"/>
      <c r="H6" s="29" t="s">
        <v>12</v>
      </c>
      <c r="I6" s="30">
        <f>[1]貼付!M40</f>
        <v>0</v>
      </c>
      <c r="J6" s="30">
        <f>[1]貼付!M41</f>
        <v>1</v>
      </c>
      <c r="K6" s="31">
        <f>SUM(I6:J6)</f>
        <v>1</v>
      </c>
    </row>
    <row r="7" spans="1:11" ht="21" customHeight="1" x14ac:dyDescent="0.15">
      <c r="A7" s="22" t="s">
        <v>13</v>
      </c>
      <c r="B7" s="23"/>
      <c r="C7" s="26">
        <f>[1]貼付!V7</f>
        <v>64</v>
      </c>
      <c r="D7" s="27">
        <f>[1]貼付!V8</f>
        <v>73</v>
      </c>
      <c r="E7" s="28">
        <f>SUM(C7:D7)</f>
        <v>137</v>
      </c>
      <c r="F7" s="11"/>
      <c r="G7" s="32"/>
      <c r="H7" s="33" t="s">
        <v>14</v>
      </c>
      <c r="I7" s="34">
        <f>[1]貼付!M43</f>
        <v>4</v>
      </c>
      <c r="J7" s="34">
        <f>[1]貼付!M44</f>
        <v>7</v>
      </c>
      <c r="K7" s="35">
        <f>SUM(I7:J7)</f>
        <v>11</v>
      </c>
    </row>
    <row r="8" spans="1:11" ht="21" customHeight="1" x14ac:dyDescent="0.15">
      <c r="A8" s="22" t="s">
        <v>15</v>
      </c>
      <c r="B8" s="23"/>
      <c r="C8" s="36">
        <f>[1]貼付!J7</f>
        <v>25</v>
      </c>
      <c r="D8" s="37">
        <f>[1]貼付!J8</f>
        <v>24</v>
      </c>
      <c r="E8" s="38">
        <f>SUM(C8:D8)</f>
        <v>49</v>
      </c>
      <c r="F8" s="11"/>
      <c r="G8" s="39" t="s">
        <v>16</v>
      </c>
      <c r="H8" s="40"/>
      <c r="I8" s="41">
        <f>SUM(I4:I7)</f>
        <v>10</v>
      </c>
      <c r="J8" s="41">
        <f>SUM(J4:J7)</f>
        <v>14</v>
      </c>
      <c r="K8" s="42">
        <f>SUM(K4:K7)</f>
        <v>24</v>
      </c>
    </row>
    <row r="9" spans="1:11" ht="21" customHeight="1" x14ac:dyDescent="0.15">
      <c r="A9" s="22" t="s">
        <v>17</v>
      </c>
      <c r="B9" s="23"/>
      <c r="C9" s="36">
        <f>[1]貼付!G10</f>
        <v>12</v>
      </c>
      <c r="D9" s="37">
        <f>[1]貼付!G11</f>
        <v>13</v>
      </c>
      <c r="E9" s="38">
        <f t="shared" ref="E9:E16" si="0">SUM(C9:D9)</f>
        <v>25</v>
      </c>
      <c r="F9" s="11"/>
      <c r="G9" s="43" t="s">
        <v>18</v>
      </c>
      <c r="H9" s="19" t="s">
        <v>19</v>
      </c>
      <c r="I9" s="20">
        <f>[1]貼付!J10</f>
        <v>10</v>
      </c>
      <c r="J9" s="20">
        <f>[1]貼付!J11</f>
        <v>5</v>
      </c>
      <c r="K9" s="21">
        <f>I9+J9</f>
        <v>15</v>
      </c>
    </row>
    <row r="10" spans="1:11" ht="21" customHeight="1" x14ac:dyDescent="0.15">
      <c r="A10" s="22" t="s">
        <v>20</v>
      </c>
      <c r="B10" s="23"/>
      <c r="C10" s="44">
        <f>[1]貼付!M10</f>
        <v>16</v>
      </c>
      <c r="D10" s="44">
        <f>[1]貼付!M11</f>
        <v>19</v>
      </c>
      <c r="E10" s="24">
        <f t="shared" si="0"/>
        <v>35</v>
      </c>
      <c r="F10" s="11"/>
      <c r="G10" s="45"/>
      <c r="H10" s="19" t="s">
        <v>21</v>
      </c>
      <c r="I10" s="20">
        <f>[1]貼付!J13</f>
        <v>2</v>
      </c>
      <c r="J10" s="20">
        <f>[1]貼付!J14</f>
        <v>2</v>
      </c>
      <c r="K10" s="21">
        <f>I10+J10</f>
        <v>4</v>
      </c>
    </row>
    <row r="11" spans="1:11" ht="21" customHeight="1" x14ac:dyDescent="0.15">
      <c r="A11" s="22" t="s">
        <v>22</v>
      </c>
      <c r="B11" s="23"/>
      <c r="C11" s="36">
        <f>[1]貼付!S7</f>
        <v>6</v>
      </c>
      <c r="D11" s="37">
        <f>[1]貼付!S8</f>
        <v>6</v>
      </c>
      <c r="E11" s="38">
        <f t="shared" si="0"/>
        <v>12</v>
      </c>
      <c r="F11" s="11"/>
      <c r="G11" s="45"/>
      <c r="H11" s="19" t="s">
        <v>23</v>
      </c>
      <c r="I11" s="20">
        <f>[1]貼付!J16</f>
        <v>0</v>
      </c>
      <c r="J11" s="20">
        <f>[1]貼付!J17</f>
        <v>0</v>
      </c>
      <c r="K11" s="21">
        <f>I11+J11</f>
        <v>0</v>
      </c>
    </row>
    <row r="12" spans="1:11" ht="21" customHeight="1" x14ac:dyDescent="0.15">
      <c r="A12" s="22" t="s">
        <v>24</v>
      </c>
      <c r="B12" s="23"/>
      <c r="C12" s="16">
        <f>[1]貼付!D10</f>
        <v>33</v>
      </c>
      <c r="D12" s="16">
        <f>[1]貼付!D11</f>
        <v>45</v>
      </c>
      <c r="E12" s="38">
        <f t="shared" si="0"/>
        <v>78</v>
      </c>
      <c r="F12" s="11"/>
      <c r="G12" s="46"/>
      <c r="H12" s="19" t="s">
        <v>25</v>
      </c>
      <c r="I12" s="20">
        <f>[1]貼付!J19</f>
        <v>0</v>
      </c>
      <c r="J12" s="20">
        <f>[1]貼付!J20</f>
        <v>2</v>
      </c>
      <c r="K12" s="21">
        <f>I12+J12</f>
        <v>2</v>
      </c>
    </row>
    <row r="13" spans="1:11" ht="21" customHeight="1" x14ac:dyDescent="0.15">
      <c r="A13" s="22" t="s">
        <v>26</v>
      </c>
      <c r="B13" s="23"/>
      <c r="C13" s="16">
        <f>[1]貼付!G13</f>
        <v>17</v>
      </c>
      <c r="D13" s="16">
        <f>[1]貼付!G14</f>
        <v>20</v>
      </c>
      <c r="E13" s="38">
        <f t="shared" si="0"/>
        <v>37</v>
      </c>
      <c r="F13" s="11"/>
      <c r="G13" s="39" t="s">
        <v>16</v>
      </c>
      <c r="H13" s="47"/>
      <c r="I13" s="48">
        <f>SUM(I9:I12)</f>
        <v>12</v>
      </c>
      <c r="J13" s="48">
        <f>SUM(J9:J12)</f>
        <v>9</v>
      </c>
      <c r="K13" s="49">
        <f>SUM(K9:K12)</f>
        <v>21</v>
      </c>
    </row>
    <row r="14" spans="1:11" ht="21" customHeight="1" x14ac:dyDescent="0.15">
      <c r="A14" s="22" t="s">
        <v>27</v>
      </c>
      <c r="B14" s="23"/>
      <c r="C14" s="36">
        <f>[1]貼付!S10</f>
        <v>30</v>
      </c>
      <c r="D14" s="37">
        <f>[1]貼付!S11</f>
        <v>40</v>
      </c>
      <c r="E14" s="38">
        <f t="shared" si="0"/>
        <v>70</v>
      </c>
      <c r="F14" s="11"/>
      <c r="G14" s="50" t="s">
        <v>28</v>
      </c>
      <c r="H14" s="51" t="s">
        <v>29</v>
      </c>
      <c r="I14" s="52">
        <f>[1]貼付!J22</f>
        <v>3</v>
      </c>
      <c r="J14" s="52">
        <f>[1]貼付!J23</f>
        <v>4</v>
      </c>
      <c r="K14" s="53">
        <f>I14+J14</f>
        <v>7</v>
      </c>
    </row>
    <row r="15" spans="1:11" ht="21" customHeight="1" x14ac:dyDescent="0.15">
      <c r="A15" s="22" t="s">
        <v>30</v>
      </c>
      <c r="B15" s="23"/>
      <c r="C15" s="36">
        <f>[1]貼付!D13</f>
        <v>38</v>
      </c>
      <c r="D15" s="36">
        <f>[1]貼付!D14</f>
        <v>40</v>
      </c>
      <c r="E15" s="38">
        <f t="shared" si="0"/>
        <v>78</v>
      </c>
      <c r="F15" s="11"/>
      <c r="G15" s="54"/>
      <c r="H15" s="29" t="s">
        <v>31</v>
      </c>
      <c r="I15" s="30">
        <f>[1]貼付!J25</f>
        <v>3</v>
      </c>
      <c r="J15" s="30">
        <f>[1]貼付!J26</f>
        <v>5</v>
      </c>
      <c r="K15" s="21">
        <f>I15+J15</f>
        <v>8</v>
      </c>
    </row>
    <row r="16" spans="1:11" ht="21" customHeight="1" x14ac:dyDescent="0.15">
      <c r="A16" s="22" t="s">
        <v>32</v>
      </c>
      <c r="B16" s="23"/>
      <c r="C16" s="55">
        <f>[1]貼付!D16</f>
        <v>12</v>
      </c>
      <c r="D16" s="56">
        <f>[1]貼付!D17</f>
        <v>12</v>
      </c>
      <c r="E16" s="38">
        <f t="shared" si="0"/>
        <v>24</v>
      </c>
      <c r="F16" s="5"/>
      <c r="G16" s="54"/>
      <c r="H16" s="19" t="s">
        <v>33</v>
      </c>
      <c r="I16" s="20">
        <f>[1]貼付!J28</f>
        <v>3</v>
      </c>
      <c r="J16" s="20">
        <f>[1]貼付!J29</f>
        <v>4</v>
      </c>
      <c r="K16" s="21">
        <f>I16+J16</f>
        <v>7</v>
      </c>
    </row>
    <row r="17" spans="1:11" ht="21" customHeight="1" thickBot="1" x14ac:dyDescent="0.2">
      <c r="A17" s="57" t="s">
        <v>34</v>
      </c>
      <c r="B17" s="58"/>
      <c r="C17" s="59">
        <f>SUM(C4:C16)</f>
        <v>413</v>
      </c>
      <c r="D17" s="60">
        <f>SUM(D4:D16)</f>
        <v>523</v>
      </c>
      <c r="E17" s="61">
        <f>SUM(E4:E16)</f>
        <v>936</v>
      </c>
      <c r="F17" s="5"/>
      <c r="G17" s="62"/>
      <c r="H17" s="63" t="s">
        <v>35</v>
      </c>
      <c r="I17" s="44">
        <f>[1]貼付!J31</f>
        <v>1</v>
      </c>
      <c r="J17" s="44">
        <f>[1]貼付!J32</f>
        <v>0</v>
      </c>
      <c r="K17" s="24">
        <f>I17+J17</f>
        <v>1</v>
      </c>
    </row>
    <row r="18" spans="1:11" ht="21" customHeight="1" thickTop="1" x14ac:dyDescent="0.15">
      <c r="A18" s="64" t="s">
        <v>36</v>
      </c>
      <c r="B18" s="65" t="s">
        <v>37</v>
      </c>
      <c r="C18" s="66">
        <f>[1]貼付!D19</f>
        <v>13</v>
      </c>
      <c r="D18" s="67">
        <f>[1]貼付!D20</f>
        <v>11</v>
      </c>
      <c r="E18" s="68">
        <f>SUM(C18:D18)</f>
        <v>24</v>
      </c>
      <c r="F18" s="5"/>
      <c r="G18" s="39" t="s">
        <v>16</v>
      </c>
      <c r="H18" s="69"/>
      <c r="I18" s="41">
        <f>SUM(I14:I17)</f>
        <v>10</v>
      </c>
      <c r="J18" s="41">
        <f>SUM(J14:J17)</f>
        <v>13</v>
      </c>
      <c r="K18" s="42">
        <f>SUM(K14:K17)</f>
        <v>23</v>
      </c>
    </row>
    <row r="19" spans="1:11" ht="21" customHeight="1" x14ac:dyDescent="0.15">
      <c r="A19" s="45"/>
      <c r="B19" s="65" t="s">
        <v>38</v>
      </c>
      <c r="C19" s="66">
        <f>[1]貼付!D22</f>
        <v>11</v>
      </c>
      <c r="D19" s="67">
        <f>[1]貼付!D23</f>
        <v>10</v>
      </c>
      <c r="E19" s="68">
        <f>SUM(C19:D19)</f>
        <v>21</v>
      </c>
      <c r="F19" s="5"/>
      <c r="G19" s="70"/>
      <c r="H19" s="71" t="s">
        <v>39</v>
      </c>
      <c r="I19" s="20">
        <f>[1]貼付!G22</f>
        <v>1</v>
      </c>
      <c r="J19" s="20">
        <f>[1]貼付!G23</f>
        <v>2</v>
      </c>
      <c r="K19" s="21">
        <f>I19+J19</f>
        <v>3</v>
      </c>
    </row>
    <row r="20" spans="1:11" ht="21" customHeight="1" x14ac:dyDescent="0.15">
      <c r="A20" s="46"/>
      <c r="B20" s="65" t="s">
        <v>40</v>
      </c>
      <c r="C20" s="66">
        <f>[1]貼付!D25</f>
        <v>7</v>
      </c>
      <c r="D20" s="67">
        <f>[1]貼付!D26</f>
        <v>7</v>
      </c>
      <c r="E20" s="68">
        <f>SUM(C20:D20)</f>
        <v>14</v>
      </c>
      <c r="F20" s="5"/>
      <c r="G20" s="70" t="s">
        <v>41</v>
      </c>
      <c r="H20" s="71" t="s">
        <v>42</v>
      </c>
      <c r="I20" s="20">
        <f>[1]貼付!G25</f>
        <v>0</v>
      </c>
      <c r="J20" s="20">
        <f>[1]貼付!G26</f>
        <v>0</v>
      </c>
      <c r="K20" s="21">
        <f>I20+J20</f>
        <v>0</v>
      </c>
    </row>
    <row r="21" spans="1:11" ht="21" customHeight="1" x14ac:dyDescent="0.15">
      <c r="A21" s="39" t="s">
        <v>16</v>
      </c>
      <c r="B21" s="69"/>
      <c r="C21" s="41">
        <f>SUM(C18:C20)</f>
        <v>31</v>
      </c>
      <c r="D21" s="41">
        <f>SUM(D18:D20)</f>
        <v>28</v>
      </c>
      <c r="E21" s="42">
        <f>SUM(E18:E20)</f>
        <v>59</v>
      </c>
      <c r="F21" s="5"/>
      <c r="G21" s="70"/>
      <c r="H21" s="71" t="s">
        <v>43</v>
      </c>
      <c r="I21" s="20">
        <f>[1]貼付!G28</f>
        <v>1</v>
      </c>
      <c r="J21" s="20">
        <f>[1]貼付!G29</f>
        <v>3</v>
      </c>
      <c r="K21" s="21">
        <f>I21+J21</f>
        <v>4</v>
      </c>
    </row>
    <row r="22" spans="1:11" ht="21" customHeight="1" x14ac:dyDescent="0.15">
      <c r="A22" s="72" t="s">
        <v>44</v>
      </c>
      <c r="B22" s="73" t="s">
        <v>45</v>
      </c>
      <c r="C22" s="74">
        <f>[1]貼付!D28</f>
        <v>7</v>
      </c>
      <c r="D22" s="74">
        <f>[1]貼付!D29</f>
        <v>8</v>
      </c>
      <c r="E22" s="68">
        <f>SUM(C22:D22)</f>
        <v>15</v>
      </c>
      <c r="F22" s="5"/>
      <c r="G22" s="75" t="s">
        <v>46</v>
      </c>
      <c r="H22" s="71" t="s">
        <v>47</v>
      </c>
      <c r="I22" s="20">
        <f>[1]貼付!G31</f>
        <v>2</v>
      </c>
      <c r="J22" s="20">
        <f>[1]貼付!G32</f>
        <v>4</v>
      </c>
      <c r="K22" s="21">
        <f>I22+J22</f>
        <v>6</v>
      </c>
    </row>
    <row r="23" spans="1:11" ht="21" customHeight="1" x14ac:dyDescent="0.15">
      <c r="A23" s="39" t="s">
        <v>16</v>
      </c>
      <c r="B23" s="69"/>
      <c r="C23" s="41">
        <f>SUM(C22:C22)</f>
        <v>7</v>
      </c>
      <c r="D23" s="41">
        <f>SUM(D22:D22)</f>
        <v>8</v>
      </c>
      <c r="E23" s="42">
        <f>SUM(E22:E22)</f>
        <v>15</v>
      </c>
      <c r="F23" s="5"/>
      <c r="G23" s="70"/>
      <c r="H23" s="63" t="s">
        <v>48</v>
      </c>
      <c r="I23" s="44">
        <f>[1]貼付!G34</f>
        <v>0</v>
      </c>
      <c r="J23" s="44">
        <f>[1]貼付!G35</f>
        <v>4</v>
      </c>
      <c r="K23" s="24">
        <f>I23+J23</f>
        <v>4</v>
      </c>
    </row>
    <row r="24" spans="1:11" ht="21" customHeight="1" x14ac:dyDescent="0.15">
      <c r="A24" s="76" t="s">
        <v>49</v>
      </c>
      <c r="B24" s="73" t="s">
        <v>50</v>
      </c>
      <c r="C24" s="74">
        <f>[1]貼付!G16</f>
        <v>1</v>
      </c>
      <c r="D24" s="74">
        <f>[1]貼付!G17</f>
        <v>7</v>
      </c>
      <c r="E24" s="68">
        <f>SUM(C24:D24)</f>
        <v>8</v>
      </c>
      <c r="F24" s="77"/>
      <c r="G24" s="39" t="s">
        <v>16</v>
      </c>
      <c r="H24" s="40"/>
      <c r="I24" s="41">
        <f>SUM(I19:I23)</f>
        <v>4</v>
      </c>
      <c r="J24" s="41">
        <f>SUM(J19:J23)</f>
        <v>13</v>
      </c>
      <c r="K24" s="42">
        <f>SUM(K19:K23)</f>
        <v>17</v>
      </c>
    </row>
    <row r="25" spans="1:11" ht="21" customHeight="1" x14ac:dyDescent="0.15">
      <c r="A25" s="76" t="s">
        <v>51</v>
      </c>
      <c r="B25" s="78" t="s">
        <v>52</v>
      </c>
      <c r="C25" s="79">
        <f>[1]貼付!G19</f>
        <v>2</v>
      </c>
      <c r="D25" s="79">
        <f>[1]貼付!G20</f>
        <v>2</v>
      </c>
      <c r="E25" s="80">
        <f>SUM(C25:D25)</f>
        <v>4</v>
      </c>
      <c r="F25" s="77"/>
      <c r="G25" s="81" t="s">
        <v>53</v>
      </c>
      <c r="H25" s="19" t="s">
        <v>54</v>
      </c>
      <c r="I25" s="34">
        <f>[1]貼付!G37</f>
        <v>3</v>
      </c>
      <c r="J25" s="34">
        <f>[1]貼付!G38</f>
        <v>5</v>
      </c>
      <c r="K25" s="21">
        <f>I25+J25</f>
        <v>8</v>
      </c>
    </row>
    <row r="26" spans="1:11" ht="21" customHeight="1" x14ac:dyDescent="0.15">
      <c r="A26" s="39" t="s">
        <v>16</v>
      </c>
      <c r="B26" s="69"/>
      <c r="C26" s="41">
        <f>SUM(C24:C25)</f>
        <v>3</v>
      </c>
      <c r="D26" s="41">
        <f>SUM(D24:D25)</f>
        <v>9</v>
      </c>
      <c r="E26" s="42">
        <f>SUM(E24:E25)</f>
        <v>12</v>
      </c>
      <c r="F26" s="77"/>
      <c r="G26" s="82" t="s">
        <v>55</v>
      </c>
      <c r="H26" s="71" t="s">
        <v>56</v>
      </c>
      <c r="I26" s="30">
        <f>[1]貼付!G40</f>
        <v>4</v>
      </c>
      <c r="J26" s="83">
        <f>[1]貼付!G41</f>
        <v>3</v>
      </c>
      <c r="K26" s="21">
        <f>I26+J26</f>
        <v>7</v>
      </c>
    </row>
    <row r="27" spans="1:11" ht="21" customHeight="1" x14ac:dyDescent="0.15">
      <c r="A27" s="43" t="s">
        <v>57</v>
      </c>
      <c r="B27" s="19" t="s">
        <v>58</v>
      </c>
      <c r="C27" s="20">
        <f>[1]貼付!P7</f>
        <v>2</v>
      </c>
      <c r="D27" s="20">
        <f>[1]貼付!P8</f>
        <v>4</v>
      </c>
      <c r="E27" s="21">
        <f>SUM(C27:D27)</f>
        <v>6</v>
      </c>
      <c r="F27" s="77"/>
      <c r="G27" s="39" t="s">
        <v>16</v>
      </c>
      <c r="H27" s="69"/>
      <c r="I27" s="84">
        <f>SUM(I25:I26)</f>
        <v>7</v>
      </c>
      <c r="J27" s="85">
        <f>SUM(J25:J26)</f>
        <v>8</v>
      </c>
      <c r="K27" s="86">
        <f>SUM(K25:K26)</f>
        <v>15</v>
      </c>
    </row>
    <row r="28" spans="1:11" ht="21" customHeight="1" x14ac:dyDescent="0.15">
      <c r="A28" s="45"/>
      <c r="B28" s="19" t="s">
        <v>59</v>
      </c>
      <c r="C28" s="20">
        <f>[1]貼付!P10</f>
        <v>0</v>
      </c>
      <c r="D28" s="20">
        <f>[1]貼付!P11</f>
        <v>1</v>
      </c>
      <c r="E28" s="21">
        <f>SUM(C28:D28)</f>
        <v>1</v>
      </c>
      <c r="F28" s="5"/>
      <c r="G28" s="87"/>
      <c r="H28" s="19" t="s">
        <v>60</v>
      </c>
      <c r="I28" s="20">
        <f>[1]貼付!S13</f>
        <v>2</v>
      </c>
      <c r="J28" s="20">
        <f>[1]貼付!S14</f>
        <v>0</v>
      </c>
      <c r="K28" s="21">
        <f>SUM(I28:J28)</f>
        <v>2</v>
      </c>
    </row>
    <row r="29" spans="1:11" ht="21" customHeight="1" x14ac:dyDescent="0.15">
      <c r="A29" s="45"/>
      <c r="B29" s="19" t="s">
        <v>61</v>
      </c>
      <c r="C29" s="20">
        <f>[1]貼付!P13</f>
        <v>0</v>
      </c>
      <c r="D29" s="20">
        <f>[1]貼付!P14</f>
        <v>1</v>
      </c>
      <c r="E29" s="21">
        <f>SUM(C29:D29)</f>
        <v>1</v>
      </c>
      <c r="F29" s="5"/>
      <c r="G29" s="87"/>
      <c r="H29" s="19" t="s">
        <v>62</v>
      </c>
      <c r="I29" s="20">
        <f>[1]貼付!S16</f>
        <v>0</v>
      </c>
      <c r="J29" s="20">
        <f>[1]貼付!S17</f>
        <v>2</v>
      </c>
      <c r="K29" s="21">
        <f t="shared" ref="K29:K37" si="1">SUM(I29:J29)</f>
        <v>2</v>
      </c>
    </row>
    <row r="30" spans="1:11" ht="21" customHeight="1" x14ac:dyDescent="0.15">
      <c r="A30" s="46"/>
      <c r="B30" s="19" t="s">
        <v>63</v>
      </c>
      <c r="C30" s="34">
        <f>[1]貼付!P16</f>
        <v>4</v>
      </c>
      <c r="D30" s="34">
        <f>[1]貼付!P17</f>
        <v>7</v>
      </c>
      <c r="E30" s="35">
        <f>SUM(C30:D30)</f>
        <v>11</v>
      </c>
      <c r="F30" s="77"/>
      <c r="G30" s="87" t="s">
        <v>64</v>
      </c>
      <c r="H30" s="19" t="s">
        <v>65</v>
      </c>
      <c r="I30" s="20">
        <f>[1]貼付!S19</f>
        <v>8</v>
      </c>
      <c r="J30" s="20">
        <f>[1]貼付!S20</f>
        <v>8</v>
      </c>
      <c r="K30" s="21">
        <f t="shared" si="1"/>
        <v>16</v>
      </c>
    </row>
    <row r="31" spans="1:11" ht="21" customHeight="1" x14ac:dyDescent="0.15">
      <c r="A31" s="39" t="s">
        <v>16</v>
      </c>
      <c r="B31" s="69"/>
      <c r="C31" s="41">
        <f>SUM(C27:C30)</f>
        <v>6</v>
      </c>
      <c r="D31" s="41">
        <f>SUM(D27:D30)</f>
        <v>13</v>
      </c>
      <c r="E31" s="42">
        <f>SUM(E27:E30)</f>
        <v>19</v>
      </c>
      <c r="F31" s="77"/>
      <c r="G31" s="87"/>
      <c r="H31" s="19" t="s">
        <v>66</v>
      </c>
      <c r="I31" s="20">
        <f>[1]貼付!S22</f>
        <v>1</v>
      </c>
      <c r="J31" s="20">
        <f>[1]貼付!S23</f>
        <v>0</v>
      </c>
      <c r="K31" s="21">
        <f t="shared" si="1"/>
        <v>1</v>
      </c>
    </row>
    <row r="32" spans="1:11" ht="21" customHeight="1" x14ac:dyDescent="0.15">
      <c r="A32" s="88" t="s">
        <v>67</v>
      </c>
      <c r="B32" s="19" t="s">
        <v>68</v>
      </c>
      <c r="C32" s="20">
        <f>[1]貼付!M13</f>
        <v>0</v>
      </c>
      <c r="D32" s="20">
        <f>[1]貼付!M14</f>
        <v>1</v>
      </c>
      <c r="E32" s="21">
        <f>SUM(C32:D32)</f>
        <v>1</v>
      </c>
      <c r="F32" s="5"/>
      <c r="G32" s="87"/>
      <c r="H32" s="19" t="s">
        <v>69</v>
      </c>
      <c r="I32" s="20">
        <f>[1]貼付!S25</f>
        <v>4</v>
      </c>
      <c r="J32" s="20">
        <f>[1]貼付!S26</f>
        <v>4</v>
      </c>
      <c r="K32" s="21">
        <f>SUM(I32:J32)</f>
        <v>8</v>
      </c>
    </row>
    <row r="33" spans="1:14" ht="21" customHeight="1" x14ac:dyDescent="0.15">
      <c r="A33" s="45"/>
      <c r="B33" s="19" t="s">
        <v>70</v>
      </c>
      <c r="C33" s="20">
        <f>[1]貼付!M16</f>
        <v>7</v>
      </c>
      <c r="D33" s="20">
        <f>[1]貼付!M17</f>
        <v>8</v>
      </c>
      <c r="E33" s="21">
        <f>SUM(C33:D33)</f>
        <v>15</v>
      </c>
      <c r="F33" s="5"/>
      <c r="G33" s="89" t="s">
        <v>71</v>
      </c>
      <c r="H33" s="19" t="s">
        <v>72</v>
      </c>
      <c r="I33" s="20">
        <f>[1]貼付!S28</f>
        <v>5</v>
      </c>
      <c r="J33" s="20">
        <f>[1]貼付!S29</f>
        <v>3</v>
      </c>
      <c r="K33" s="21">
        <f t="shared" si="1"/>
        <v>8</v>
      </c>
    </row>
    <row r="34" spans="1:14" ht="21" customHeight="1" x14ac:dyDescent="0.15">
      <c r="A34" s="45"/>
      <c r="B34" s="19" t="s">
        <v>73</v>
      </c>
      <c r="C34" s="20">
        <f>[1]貼付!M19</f>
        <v>0</v>
      </c>
      <c r="D34" s="20">
        <f>[1]貼付!M20</f>
        <v>0</v>
      </c>
      <c r="E34" s="21">
        <f>SUM(C34:D34)</f>
        <v>0</v>
      </c>
      <c r="F34" s="5"/>
      <c r="G34" s="87"/>
      <c r="H34" s="19" t="s">
        <v>74</v>
      </c>
      <c r="I34" s="20">
        <f>[1]貼付!S31</f>
        <v>18</v>
      </c>
      <c r="J34" s="20">
        <f>[1]貼付!S32</f>
        <v>27</v>
      </c>
      <c r="K34" s="21">
        <f t="shared" si="1"/>
        <v>45</v>
      </c>
    </row>
    <row r="35" spans="1:14" ht="21" customHeight="1" x14ac:dyDescent="0.15">
      <c r="A35" s="46"/>
      <c r="B35" s="63" t="s">
        <v>75</v>
      </c>
      <c r="C35" s="44">
        <f>[1]貼付!M22</f>
        <v>2</v>
      </c>
      <c r="D35" s="44">
        <f>[1]貼付!M23</f>
        <v>5</v>
      </c>
      <c r="E35" s="24">
        <f>SUM(C35:D35)</f>
        <v>7</v>
      </c>
      <c r="F35" s="5"/>
      <c r="G35" s="90"/>
      <c r="H35" s="63" t="s">
        <v>76</v>
      </c>
      <c r="I35" s="44">
        <f>[1]貼付!S34</f>
        <v>1</v>
      </c>
      <c r="J35" s="44">
        <f>[1]貼付!S35</f>
        <v>0</v>
      </c>
      <c r="K35" s="24">
        <f>SUM(I35:J35)</f>
        <v>1</v>
      </c>
    </row>
    <row r="36" spans="1:14" ht="21" customHeight="1" x14ac:dyDescent="0.15">
      <c r="A36" s="39" t="s">
        <v>16</v>
      </c>
      <c r="B36" s="69"/>
      <c r="C36" s="91">
        <f>SUM(C32:C35)</f>
        <v>9</v>
      </c>
      <c r="D36" s="91">
        <f>SUM(D32:D35)</f>
        <v>14</v>
      </c>
      <c r="E36" s="92">
        <f>SUM(E32:E35)</f>
        <v>23</v>
      </c>
      <c r="F36" s="5"/>
      <c r="G36" s="39" t="s">
        <v>16</v>
      </c>
      <c r="H36" s="69"/>
      <c r="I36" s="41">
        <f>SUM(I28:I35)</f>
        <v>39</v>
      </c>
      <c r="J36" s="41">
        <f>SUM(J28:J35)</f>
        <v>44</v>
      </c>
      <c r="K36" s="42">
        <f>SUM(K28:K35)</f>
        <v>83</v>
      </c>
    </row>
    <row r="37" spans="1:14" ht="21" customHeight="1" x14ac:dyDescent="0.15">
      <c r="A37" s="87" t="s">
        <v>77</v>
      </c>
      <c r="B37" s="19" t="s">
        <v>78</v>
      </c>
      <c r="C37" s="20">
        <f>[1]貼付!M25</f>
        <v>4</v>
      </c>
      <c r="D37" s="20">
        <f>[1]貼付!M26</f>
        <v>9</v>
      </c>
      <c r="E37" s="21">
        <f>SUM(C37:D37)</f>
        <v>13</v>
      </c>
      <c r="F37" s="5"/>
      <c r="G37" s="93" t="s">
        <v>79</v>
      </c>
      <c r="H37" s="73" t="s">
        <v>80</v>
      </c>
      <c r="I37" s="74">
        <f>[1]貼付!S37</f>
        <v>2</v>
      </c>
      <c r="J37" s="74">
        <f>[1]貼付!S38</f>
        <v>1</v>
      </c>
      <c r="K37" s="94">
        <f t="shared" si="1"/>
        <v>3</v>
      </c>
    </row>
    <row r="38" spans="1:14" ht="21" customHeight="1" x14ac:dyDescent="0.15">
      <c r="A38" s="87"/>
      <c r="B38" s="73" t="s">
        <v>81</v>
      </c>
      <c r="C38" s="74">
        <f>[1]貼付!M28</f>
        <v>1</v>
      </c>
      <c r="D38" s="74">
        <f>[1]貼付!M29</f>
        <v>3</v>
      </c>
      <c r="E38" s="68">
        <f>SUM(C38:D38)</f>
        <v>4</v>
      </c>
      <c r="F38" s="5"/>
      <c r="G38" s="95" t="s">
        <v>82</v>
      </c>
      <c r="H38" s="96" t="s">
        <v>83</v>
      </c>
      <c r="I38" s="16">
        <f>[1]貼付!S40</f>
        <v>0</v>
      </c>
      <c r="J38" s="16">
        <f>[1]貼付!S41</f>
        <v>2</v>
      </c>
      <c r="K38" s="28">
        <f>SUM(I38:J38)</f>
        <v>2</v>
      </c>
    </row>
    <row r="39" spans="1:14" ht="21" customHeight="1" x14ac:dyDescent="0.15">
      <c r="A39" s="89" t="s">
        <v>84</v>
      </c>
      <c r="B39" s="73" t="s">
        <v>85</v>
      </c>
      <c r="C39" s="74">
        <f>[1]貼付!M31</f>
        <v>1</v>
      </c>
      <c r="D39" s="74">
        <f>[1]貼付!M32</f>
        <v>0</v>
      </c>
      <c r="E39" s="68">
        <f>SUM(C39:D39)</f>
        <v>1</v>
      </c>
      <c r="F39" s="5"/>
      <c r="G39" s="39" t="s">
        <v>16</v>
      </c>
      <c r="H39" s="69"/>
      <c r="I39" s="41">
        <f>SUM(I37:I38)</f>
        <v>2</v>
      </c>
      <c r="J39" s="41">
        <f>SUM(J37:J38)</f>
        <v>3</v>
      </c>
      <c r="K39" s="42">
        <f>SUM(K37:K38)</f>
        <v>5</v>
      </c>
    </row>
    <row r="40" spans="1:14" ht="21" customHeight="1" thickBot="1" x14ac:dyDescent="0.2">
      <c r="A40" s="97" t="s">
        <v>16</v>
      </c>
      <c r="B40" s="98"/>
      <c r="C40" s="99">
        <f>SUM(C37:C39)</f>
        <v>6</v>
      </c>
      <c r="D40" s="99">
        <f>SUM(D37:D39)</f>
        <v>12</v>
      </c>
      <c r="E40" s="100">
        <f>SUM(E37:E39)</f>
        <v>18</v>
      </c>
      <c r="F40" s="5"/>
      <c r="G40" s="57" t="s">
        <v>86</v>
      </c>
      <c r="H40" s="101"/>
      <c r="I40" s="102">
        <f>C21+C23+C26+C31+C36+C40+I8+I13+I18+I24+I27+I36+I39</f>
        <v>146</v>
      </c>
      <c r="J40" s="102">
        <f>D21+D23+D26+D31+D36+D40+J8+J13+J18+J24+J27+J36+J39</f>
        <v>188</v>
      </c>
      <c r="K40" s="61">
        <f>E21+E23+E26+E31+E36+E40+K8+K13+K18+K24+K27+K36+K39</f>
        <v>334</v>
      </c>
    </row>
    <row r="41" spans="1:14" ht="21" customHeight="1" thickTop="1" x14ac:dyDescent="0.15">
      <c r="A41" s="103"/>
      <c r="F41" s="5"/>
      <c r="G41" s="104"/>
      <c r="H41" s="105"/>
      <c r="I41" s="106"/>
      <c r="J41" s="105"/>
      <c r="K41" s="107"/>
    </row>
    <row r="42" spans="1:14" ht="21" customHeight="1" x14ac:dyDescent="0.15">
      <c r="A42" s="77"/>
      <c r="B42" s="108"/>
      <c r="C42" s="109"/>
      <c r="D42" s="109"/>
      <c r="E42" s="109"/>
      <c r="F42" s="5"/>
      <c r="G42" s="110" t="s">
        <v>87</v>
      </c>
      <c r="H42" s="111"/>
      <c r="I42" s="34">
        <f>C17+I40</f>
        <v>559</v>
      </c>
      <c r="J42" s="34">
        <f>D17+J40</f>
        <v>711</v>
      </c>
      <c r="K42" s="35">
        <f>E17+K40</f>
        <v>1270</v>
      </c>
    </row>
    <row r="43" spans="1:14" ht="21" customHeight="1" thickBot="1" x14ac:dyDescent="0.2">
      <c r="A43" s="77"/>
      <c r="B43" s="112"/>
      <c r="C43" s="105"/>
      <c r="D43" s="105"/>
      <c r="E43" s="105"/>
      <c r="F43" s="5"/>
      <c r="G43" s="113"/>
      <c r="H43" s="114"/>
      <c r="I43" s="115"/>
      <c r="J43" s="115"/>
      <c r="K43" s="116"/>
    </row>
    <row r="44" spans="1:14" ht="21" customHeight="1" x14ac:dyDescent="0.15">
      <c r="A44" s="77"/>
      <c r="B44" s="108"/>
      <c r="C44" s="105"/>
      <c r="D44" s="105"/>
      <c r="E44" s="105"/>
      <c r="F44" s="5"/>
      <c r="G44" s="117" t="s">
        <v>88</v>
      </c>
      <c r="H44" s="118"/>
      <c r="I44" s="119"/>
      <c r="J44" s="119"/>
      <c r="K44" s="35"/>
    </row>
    <row r="45" spans="1:14" ht="21" customHeight="1" thickBot="1" x14ac:dyDescent="0.2">
      <c r="A45" s="105"/>
      <c r="B45" s="105"/>
      <c r="C45" s="105"/>
      <c r="D45" s="105"/>
      <c r="E45" s="105"/>
      <c r="F45" s="5"/>
      <c r="G45" s="120">
        <f>[1]貼付!E3</f>
        <v>42979</v>
      </c>
      <c r="H45" s="121"/>
      <c r="I45" s="115">
        <f>[1]貼付!G3</f>
        <v>566</v>
      </c>
      <c r="J45" s="115">
        <f>[1]貼付!H3</f>
        <v>712</v>
      </c>
      <c r="K45" s="116">
        <f>[1]貼付!J3</f>
        <v>1278</v>
      </c>
    </row>
    <row r="46" spans="1:14" ht="21" customHeight="1" thickBot="1" x14ac:dyDescent="0.2">
      <c r="F46" s="5"/>
      <c r="G46" s="122" t="s">
        <v>89</v>
      </c>
      <c r="H46" s="123"/>
      <c r="I46" s="115">
        <f>I42-I45</f>
        <v>-7</v>
      </c>
      <c r="J46" s="115">
        <f>J42-J45</f>
        <v>-1</v>
      </c>
      <c r="K46" s="116">
        <f>K42-K45</f>
        <v>-8</v>
      </c>
    </row>
    <row r="47" spans="1:14" ht="21" customHeight="1" x14ac:dyDescent="0.15">
      <c r="F47" s="5"/>
    </row>
    <row r="48" spans="1:14" s="125" customFormat="1" ht="18" customHeight="1" x14ac:dyDescent="0.15">
      <c r="A48" s="124"/>
      <c r="G48" s="126"/>
      <c r="N48" s="126"/>
    </row>
    <row r="49" spans="1:14" s="125" customFormat="1" x14ac:dyDescent="0.15">
      <c r="A49" s="127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</row>
    <row r="50" spans="1:14" ht="18" customHeight="1" x14ac:dyDescent="0.15">
      <c r="F50" s="5"/>
    </row>
    <row r="51" spans="1:14" ht="18" customHeight="1" x14ac:dyDescent="0.15">
      <c r="A51" s="77"/>
      <c r="B51" s="128"/>
      <c r="C51" s="129"/>
      <c r="D51" s="129"/>
      <c r="E51" s="129"/>
      <c r="F51" s="5"/>
      <c r="H51" s="112"/>
    </row>
    <row r="52" spans="1:14" ht="18" customHeight="1" x14ac:dyDescent="0.15">
      <c r="F52" s="5"/>
    </row>
    <row r="53" spans="1:14" ht="18" customHeight="1" x14ac:dyDescent="0.15">
      <c r="F53" s="5"/>
    </row>
    <row r="54" spans="1:14" ht="18" customHeight="1" x14ac:dyDescent="0.15">
      <c r="F54" s="5"/>
    </row>
    <row r="55" spans="1:14" ht="18" customHeight="1" x14ac:dyDescent="0.15">
      <c r="E55" s="105"/>
      <c r="F55" s="5"/>
    </row>
    <row r="56" spans="1:14" ht="18" customHeight="1" x14ac:dyDescent="0.15">
      <c r="A56" s="5"/>
      <c r="B56" s="5"/>
      <c r="C56" s="5"/>
      <c r="D56" s="5"/>
      <c r="E56" s="5"/>
      <c r="F56" s="5"/>
    </row>
    <row r="57" spans="1:14" ht="18" customHeight="1" x14ac:dyDescent="0.15">
      <c r="F57" s="5"/>
    </row>
    <row r="58" spans="1:14" ht="15.75" customHeight="1" x14ac:dyDescent="0.15">
      <c r="F58" s="5"/>
      <c r="G58" s="5"/>
      <c r="H58" s="5"/>
      <c r="I58" s="5"/>
      <c r="J58" s="5"/>
      <c r="K58" s="5"/>
    </row>
    <row r="59" spans="1:14" ht="15.75" customHeight="1" x14ac:dyDescent="0.15">
      <c r="F59" s="5"/>
      <c r="G59" s="5"/>
      <c r="I59" s="5"/>
      <c r="J59" s="5"/>
      <c r="K59" s="5"/>
    </row>
    <row r="60" spans="1:14" ht="14.25" customHeight="1" x14ac:dyDescent="0.15">
      <c r="F60" s="11"/>
      <c r="G60" s="5"/>
      <c r="H60" s="130"/>
      <c r="I60" s="5"/>
      <c r="J60" s="5"/>
      <c r="K60" s="5"/>
    </row>
    <row r="61" spans="1:14" x14ac:dyDescent="0.15">
      <c r="F61" s="5"/>
      <c r="G61" s="5"/>
      <c r="H61" s="5"/>
      <c r="I61" s="5"/>
      <c r="J61" s="5"/>
      <c r="K61" s="5"/>
    </row>
    <row r="62" spans="1:14" x14ac:dyDescent="0.15">
      <c r="I62" s="131"/>
    </row>
  </sheetData>
  <mergeCells count="43">
    <mergeCell ref="G46:H46"/>
    <mergeCell ref="G39:H39"/>
    <mergeCell ref="A40:B40"/>
    <mergeCell ref="G40:H40"/>
    <mergeCell ref="G42:H42"/>
    <mergeCell ref="G44:H44"/>
    <mergeCell ref="G45:H45"/>
    <mergeCell ref="A27:A30"/>
    <mergeCell ref="G27:H27"/>
    <mergeCell ref="A31:B31"/>
    <mergeCell ref="A32:A35"/>
    <mergeCell ref="A36:B36"/>
    <mergeCell ref="G36:H36"/>
    <mergeCell ref="A18:A20"/>
    <mergeCell ref="G18:H18"/>
    <mergeCell ref="A21:B21"/>
    <mergeCell ref="A23:B23"/>
    <mergeCell ref="G24:H24"/>
    <mergeCell ref="A26:B26"/>
    <mergeCell ref="A13:B13"/>
    <mergeCell ref="G13:H13"/>
    <mergeCell ref="A14:B14"/>
    <mergeCell ref="G14:G17"/>
    <mergeCell ref="A15:B15"/>
    <mergeCell ref="A16:B16"/>
    <mergeCell ref="A17:B17"/>
    <mergeCell ref="A8:B8"/>
    <mergeCell ref="G8:H8"/>
    <mergeCell ref="A9:B9"/>
    <mergeCell ref="G9:G12"/>
    <mergeCell ref="A10:B10"/>
    <mergeCell ref="A11:B11"/>
    <mergeCell ref="A12:B12"/>
    <mergeCell ref="A1:K1"/>
    <mergeCell ref="B2:C2"/>
    <mergeCell ref="J2:K2"/>
    <mergeCell ref="A3:B3"/>
    <mergeCell ref="G3:H3"/>
    <mergeCell ref="A4:B4"/>
    <mergeCell ref="G4:G7"/>
    <mergeCell ref="A5:B5"/>
    <mergeCell ref="A6:B6"/>
    <mergeCell ref="A7:B7"/>
  </mergeCells>
  <phoneticPr fontId="2"/>
  <pageMargins left="0.78740157480314965" right="0.39370078740157483" top="0.83" bottom="0.3" header="0.31" footer="0.28000000000000003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市町村順</vt:lpstr>
      <vt:lpstr>市町村順!Print_Area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FJ-USER</cp:lastModifiedBy>
  <dcterms:created xsi:type="dcterms:W3CDTF">2017-10-10T06:04:02Z</dcterms:created>
  <dcterms:modified xsi:type="dcterms:W3CDTF">2017-10-10T06:06:21Z</dcterms:modified>
</cp:coreProperties>
</file>