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218\Desktop\H27　経営比較分析表\"/>
    </mc:Choice>
  </mc:AlternateContent>
  <workbookProtection workbookPassword="8649" lockStructure="1"/>
  <bookViews>
    <workbookView xWindow="0" yWindow="0" windowWidth="19200" windowHeight="1140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<sst xmlns="http://schemas.openxmlformats.org/spreadsheetml/2006/main" count="232" uniqueCount="111">
  <si>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</si>
  <si>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</si>
  <si>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</si>
  <si>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</si>
  <si>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</si>
  <si>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</si>
  <si>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</si>
  <si>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</si>
  <si>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</si>
  <si>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</si>
  <si>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</si>
  <si>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</si>
  <si>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</si>
  <si>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</si>
  <si>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</si>
  <si>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</si>
  <si>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</si>
  <si>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</si>
  <si>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</si>
  <si>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</si>
  <si>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</si>
  <si>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</si>
  <si>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</si>
  <si>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</si>
  <si>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</si>
  <si>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</si>
  <si>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</si>
  <si>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</si>
  <si>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</si>
  <si>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</si>
  <si>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</si>
  <si>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</si>
  <si>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</si>
  <si>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</si>
  <si>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</si>
  <si>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</si>
  <si>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</si>
  <si>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</si>
  <si>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</si>
  <si>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</si>
  <si>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</si>
  <si>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</si>
  <si>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</si>
  <si>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</si>
  <si>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</si>
  <si>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</si>
  <si>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</si>
  <si>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</si>
  <si>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</si>
  <si>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</si>
  <si>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</si>
  <si>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</si>
  <si>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</si>
  <si>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</si>
  <si>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</si>
  <si>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</si>
  <si>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</si>
  <si>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</si>
  <si>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</si>
  <si>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</si>
  <si>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</si>
  <si>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</si>
  <si>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</si>
  <si>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</si>
  <si>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</si>
  <si>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</si>
  <si>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</si>
  <si>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</si>
  <si>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</si>
  <si>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</si>
  <si>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</si>
  <si>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</si>
  <si>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</si>
  <si>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</si>
  <si>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</si>
  <si>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</si>
  <si>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</si>
  <si>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</si>
  <si>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</si>
  <si>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</si>
  <si>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</si>
  <si>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</si>
  <si>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</si>
  <si>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</si>
  <si>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</si>
  <si>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</si>
  <si>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</si>
  <si>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</si>
  <si>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</si>
  <si>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</si>
  <si>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</si>
  <si>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</si>
  <si>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</si>
  <si>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</si>
  <si>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</si>
  <si>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</si>
  <si>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西会津町</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</si>
  <si>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</si>
  <si>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</si>
  <si>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</si>
  <si>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</si>
  <si>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</si>
  <si>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</si>
  <si>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</si>
  <si>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</si>
  <si>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</si>
  <si>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</si>
  <si>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</si>
  <si>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浄化槽整備事業であるため、当面は通常の保守点検管理業務の中で修繕等に努めていく。</t>
    <rPh sb="1" eb="4">
      <t>ジョウカソウ</t>
    </rPh>
    <rPh sb="4" eb="6">
      <t>セイビ</t>
    </rPh>
    <rPh sb="6" eb="8">
      <t>ジギョウ</t>
    </rPh>
    <rPh sb="14" eb="16">
      <t>トウメン</t>
    </rPh>
    <rPh sb="17" eb="19">
      <t>ツウジョウ</t>
    </rPh>
    <rPh sb="20" eb="22">
      <t>ホシュ</t>
    </rPh>
    <rPh sb="22" eb="24">
      <t>テンケン</t>
    </rPh>
    <rPh sb="24" eb="26">
      <t>カンリ</t>
    </rPh>
    <rPh sb="26" eb="28">
      <t>ギョウム</t>
    </rPh>
    <rPh sb="29" eb="30">
      <t>ナカ</t>
    </rPh>
    <rPh sb="31" eb="33">
      <t>シュウゼン</t>
    </rPh>
    <rPh sb="33" eb="34">
      <t>トウ</t>
    </rPh>
    <rPh sb="35" eb="36">
      <t>ツト</t>
    </rPh>
    <phoneticPr fontId="4"/>
  </si>
  <si>
    <t>　浄化槽による整備という性質上、設置即接続となる場合がほとんどであり接続率等の問題はないが、一体会計の特定地域生活排水事業において建設費が継続されることから維持管理の軽減を図りながら当面は一般会計からの繰入れを行う。</t>
    <rPh sb="1" eb="4">
      <t>ジョウカソウ</t>
    </rPh>
    <rPh sb="7" eb="9">
      <t>セイビ</t>
    </rPh>
    <rPh sb="12" eb="15">
      <t>セイシツジョウ</t>
    </rPh>
    <rPh sb="16" eb="18">
      <t>セッチ</t>
    </rPh>
    <rPh sb="18" eb="19">
      <t>ソク</t>
    </rPh>
    <rPh sb="19" eb="21">
      <t>セツゾク</t>
    </rPh>
    <rPh sb="24" eb="26">
      <t>バアイ</t>
    </rPh>
    <rPh sb="34" eb="36">
      <t>セツゾク</t>
    </rPh>
    <rPh sb="36" eb="37">
      <t>リツ</t>
    </rPh>
    <rPh sb="37" eb="38">
      <t>トウ</t>
    </rPh>
    <rPh sb="39" eb="41">
      <t>モンダイ</t>
    </rPh>
    <rPh sb="46" eb="47">
      <t>イッ</t>
    </rPh>
    <rPh sb="47" eb="48">
      <t>タイ</t>
    </rPh>
    <rPh sb="48" eb="50">
      <t>カイケイ</t>
    </rPh>
    <rPh sb="51" eb="53">
      <t>トクテイ</t>
    </rPh>
    <rPh sb="53" eb="55">
      <t>チイキ</t>
    </rPh>
    <rPh sb="55" eb="57">
      <t>セイカツ</t>
    </rPh>
    <rPh sb="57" eb="59">
      <t>ハイスイ</t>
    </rPh>
    <rPh sb="59" eb="61">
      <t>ジギョウ</t>
    </rPh>
    <rPh sb="65" eb="67">
      <t>ケンセツ</t>
    </rPh>
    <rPh sb="67" eb="68">
      <t>ヒ</t>
    </rPh>
    <rPh sb="69" eb="71">
      <t>ケイゾク</t>
    </rPh>
    <rPh sb="78" eb="80">
      <t>イジ</t>
    </rPh>
    <rPh sb="80" eb="82">
      <t>カンリ</t>
    </rPh>
    <rPh sb="83" eb="85">
      <t>ケイゲン</t>
    </rPh>
    <rPh sb="86" eb="87">
      <t>ハカ</t>
    </rPh>
    <rPh sb="91" eb="93">
      <t>トウメン</t>
    </rPh>
    <rPh sb="94" eb="96">
      <t>イッパン</t>
    </rPh>
    <rPh sb="96" eb="98">
      <t>カイケイ</t>
    </rPh>
    <rPh sb="101" eb="102">
      <t>ク</t>
    </rPh>
    <rPh sb="102" eb="103">
      <t>イ</t>
    </rPh>
    <rPh sb="105" eb="106">
      <t>オコナ</t>
    </rPh>
    <phoneticPr fontId="4"/>
  </si>
  <si>
    <t>　個別排水処理事業として平成11年に整備した2基分の維持管理経費である。事業は平成16年度から実施している特定地域生活排水処理事業と同一会計で処理している。建設事業費はなく維持管理経費についても大きな変動はない。本事業での設置数が少ないため、維持管理費が割高となり、結果的に汚水処理原価が高く推移している。一体会計の特定地域生活排水事業において建設事業があるため一般会計からの繰入れが継続される。</t>
    <rPh sb="1" eb="3">
      <t>コベツ</t>
    </rPh>
    <rPh sb="3" eb="5">
      <t>ハイスイ</t>
    </rPh>
    <rPh sb="5" eb="7">
      <t>ショリ</t>
    </rPh>
    <rPh sb="7" eb="9">
      <t>ジギョウ</t>
    </rPh>
    <rPh sb="12" eb="14">
      <t>ヘイセイ</t>
    </rPh>
    <rPh sb="16" eb="17">
      <t>ネン</t>
    </rPh>
    <rPh sb="18" eb="20">
      <t>セイビ</t>
    </rPh>
    <rPh sb="23" eb="24">
      <t>キ</t>
    </rPh>
    <rPh sb="24" eb="25">
      <t>ブン</t>
    </rPh>
    <rPh sb="26" eb="28">
      <t>イジ</t>
    </rPh>
    <rPh sb="28" eb="30">
      <t>カンリ</t>
    </rPh>
    <rPh sb="30" eb="32">
      <t>ケイヒ</t>
    </rPh>
    <rPh sb="36" eb="38">
      <t>ジギョウ</t>
    </rPh>
    <rPh sb="39" eb="41">
      <t>ヘイセイ</t>
    </rPh>
    <rPh sb="43" eb="45">
      <t>ネンド</t>
    </rPh>
    <rPh sb="47" eb="49">
      <t>ジッシ</t>
    </rPh>
    <rPh sb="53" eb="55">
      <t>トクテイ</t>
    </rPh>
    <rPh sb="55" eb="57">
      <t>チイキ</t>
    </rPh>
    <rPh sb="57" eb="59">
      <t>セイカツ</t>
    </rPh>
    <rPh sb="59" eb="61">
      <t>ハイスイ</t>
    </rPh>
    <rPh sb="61" eb="63">
      <t>ショリ</t>
    </rPh>
    <rPh sb="63" eb="65">
      <t>ジギョウ</t>
    </rPh>
    <rPh sb="66" eb="68">
      <t>ドウイツ</t>
    </rPh>
    <rPh sb="68" eb="70">
      <t>カイケイ</t>
    </rPh>
    <rPh sb="71" eb="73">
      <t>ショリ</t>
    </rPh>
    <rPh sb="78" eb="80">
      <t>ケンセツ</t>
    </rPh>
    <rPh sb="80" eb="83">
      <t>ジギョウヒ</t>
    </rPh>
    <rPh sb="86" eb="88">
      <t>イジ</t>
    </rPh>
    <rPh sb="88" eb="90">
      <t>カンリ</t>
    </rPh>
    <rPh sb="90" eb="92">
      <t>ケイヒ</t>
    </rPh>
    <rPh sb="97" eb="98">
      <t>オオ</t>
    </rPh>
    <rPh sb="100" eb="102">
      <t>ヘンドウ</t>
    </rPh>
    <rPh sb="106" eb="107">
      <t>ホン</t>
    </rPh>
    <rPh sb="107" eb="109">
      <t>ジギョウ</t>
    </rPh>
    <rPh sb="111" eb="114">
      <t>セッチスウ</t>
    </rPh>
    <rPh sb="115" eb="116">
      <t>スク</t>
    </rPh>
    <rPh sb="121" eb="123">
      <t>イジ</t>
    </rPh>
    <rPh sb="123" eb="126">
      <t>カンリヒ</t>
    </rPh>
    <rPh sb="127" eb="129">
      <t>ワリダカ</t>
    </rPh>
    <rPh sb="133" eb="136">
      <t>ケッカテキ</t>
    </rPh>
    <rPh sb="137" eb="139">
      <t>オスイ</t>
    </rPh>
    <rPh sb="139" eb="141">
      <t>ショリ</t>
    </rPh>
    <rPh sb="141" eb="143">
      <t>ゲンカ</t>
    </rPh>
    <rPh sb="144" eb="145">
      <t>タカ</t>
    </rPh>
    <rPh sb="146" eb="148">
      <t>スイイ</t>
    </rPh>
    <rPh sb="153" eb="155">
      <t>イッタイ</t>
    </rPh>
    <rPh sb="155" eb="157">
      <t>カイケイ</t>
    </rPh>
    <rPh sb="158" eb="160">
      <t>トクテイ</t>
    </rPh>
    <rPh sb="160" eb="162">
      <t>チイキ</t>
    </rPh>
    <rPh sb="162" eb="164">
      <t>セイカツ</t>
    </rPh>
    <rPh sb="164" eb="166">
      <t>ハイスイ</t>
    </rPh>
    <rPh sb="166" eb="168">
      <t>ジギョウ</t>
    </rPh>
    <rPh sb="172" eb="174">
      <t>ケンセツ</t>
    </rPh>
    <rPh sb="174" eb="176">
      <t>ジギョウ</t>
    </rPh>
    <rPh sb="181" eb="183">
      <t>イッパン</t>
    </rPh>
    <rPh sb="183" eb="185">
      <t>カイケイ</t>
    </rPh>
    <rPh sb="188" eb="190">
      <t>クリイレ</t>
    </rPh>
    <rPh sb="192" eb="194">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</si>
</sst>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CC-4DA8-9D93-A090C440D3CB}"/>
            </c:ext>
          </c:extLst>
        </c:ser>
        <c:dLbls>
          <c:showLegendKey val="0"/>
          <c:showVal val="0"/>
          <c:showCatName val="0"/>
          <c:showSerName val="0"/>
          <c:showPercent val="0"/>
          <c:showBubbleSize val="0"/>
        </c:dLbls>
        <c:gapWidth val="150"/>
        <c:axId val="106240256"/>
        <c:axId val="1062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4CC-4DA8-9D93-A090C440D3CB}"/>
            </c:ext>
          </c:extLst>
        </c:ser>
        <c:dLbls>
          <c:showLegendKey val="0"/>
          <c:showVal val="0"/>
          <c:showCatName val="0"/>
          <c:showSerName val="0"/>
          <c:showPercent val="0"/>
          <c:showBubbleSize val="0"/>
        </c:dLbls>
        <c:marker val="1"/>
        <c:smooth val="0"/>
        <c:axId val="106240256"/>
        <c:axId val="106250624"/>
      </c:lineChart>
      <c:dateAx>
        <c:axId val="106240256"/>
        <c:scaling>
          <c:orientation val="minMax"/>
        </c:scaling>
        <c:delete val="1"/>
        <c:axPos val="b"/>
        <c:numFmt formatCode="ge" sourceLinked="1"/>
        <c:majorTickMark val="none"/>
        <c:minorTickMark val="none"/>
        <c:tickLblPos val="none"/>
        <c:crossAx val="106250624"/>
        <c:crosses val="autoZero"/>
        <c:auto val="1"/>
        <c:lblOffset val="100"/>
        <c:baseTimeUnit val="years"/>
      </c:dateAx>
      <c:valAx>
        <c:axId val="1062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33.33</c:v>
                </c:pt>
                <c:pt idx="1">
                  <c:v>33.33</c:v>
                </c:pt>
                <c:pt idx="2">
                  <c:v>33.33</c:v>
                </c:pt>
                <c:pt idx="3">
                  <c:v>33.33</c:v>
                </c:pt>
                <c:pt idx="4">
                  <c:v>33.33</c:v>
                </c:pt>
              </c:numCache>
            </c:numRef>
          </c:val>
          <c:extLst>
            <c:ext xmlns:c16="http://schemas.microsoft.com/office/drawing/2014/chart" uri="{C3380CC4-5D6E-409C-BE32-E72D297353CC}">
              <c16:uniqueId val="{00000000-9ED6-41B7-A69C-0214C7B1C960}"/>
            </c:ext>
          </c:extLst>
        </c:ser>
        <c:dLbls>
          <c:showLegendKey val="0"/>
          <c:showVal val="0"/>
          <c:showCatName val="0"/>
          <c:showSerName val="0"/>
          <c:showPercent val="0"/>
          <c:showBubbleSize val="0"/>
        </c:dLbls>
        <c:gapWidth val="150"/>
        <c:axId val="107071360"/>
        <c:axId val="10708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58.82</c:v>
                </c:pt>
                <c:pt idx="3">
                  <c:v>52.52</c:v>
                </c:pt>
                <c:pt idx="4">
                  <c:v>54.14</c:v>
                </c:pt>
              </c:numCache>
            </c:numRef>
          </c:val>
          <c:smooth val="0"/>
          <c:extLst>
            <c:ext xmlns:c16="http://schemas.microsoft.com/office/drawing/2014/chart" uri="{C3380CC4-5D6E-409C-BE32-E72D297353CC}">
              <c16:uniqueId val="{00000001-9ED6-41B7-A69C-0214C7B1C960}"/>
            </c:ext>
          </c:extLst>
        </c:ser>
        <c:dLbls>
          <c:showLegendKey val="0"/>
          <c:showVal val="0"/>
          <c:showCatName val="0"/>
          <c:showSerName val="0"/>
          <c:showPercent val="0"/>
          <c:showBubbleSize val="0"/>
        </c:dLbls>
        <c:marker val="1"/>
        <c:smooth val="0"/>
        <c:axId val="107071360"/>
        <c:axId val="107085824"/>
      </c:lineChart>
      <c:dateAx>
        <c:axId val="107071360"/>
        <c:scaling>
          <c:orientation val="minMax"/>
        </c:scaling>
        <c:delete val="1"/>
        <c:axPos val="b"/>
        <c:numFmt formatCode="ge" sourceLinked="1"/>
        <c:majorTickMark val="none"/>
        <c:minorTickMark val="none"/>
        <c:tickLblPos val="none"/>
        <c:crossAx val="107085824"/>
        <c:crosses val="autoZero"/>
        <c:auto val="1"/>
        <c:lblOffset val="100"/>
        <c:baseTimeUnit val="years"/>
      </c:dateAx>
      <c:valAx>
        <c:axId val="1070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7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6F2-471C-8E18-BFBD4B0B2B3C}"/>
            </c:ext>
          </c:extLst>
        </c:ser>
        <c:dLbls>
          <c:showLegendKey val="0"/>
          <c:showVal val="0"/>
          <c:showCatName val="0"/>
          <c:showSerName val="0"/>
          <c:showPercent val="0"/>
          <c:showBubbleSize val="0"/>
        </c:dLbls>
        <c:gapWidth val="150"/>
        <c:axId val="107112704"/>
        <c:axId val="10711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71.760000000000005</c:v>
                </c:pt>
                <c:pt idx="3">
                  <c:v>84.94</c:v>
                </c:pt>
                <c:pt idx="4">
                  <c:v>84.69</c:v>
                </c:pt>
              </c:numCache>
            </c:numRef>
          </c:val>
          <c:smooth val="0"/>
          <c:extLst>
            <c:ext xmlns:c16="http://schemas.microsoft.com/office/drawing/2014/chart" uri="{C3380CC4-5D6E-409C-BE32-E72D297353CC}">
              <c16:uniqueId val="{00000001-06F2-471C-8E18-BFBD4B0B2B3C}"/>
            </c:ext>
          </c:extLst>
        </c:ser>
        <c:dLbls>
          <c:showLegendKey val="0"/>
          <c:showVal val="0"/>
          <c:showCatName val="0"/>
          <c:showSerName val="0"/>
          <c:showPercent val="0"/>
          <c:showBubbleSize val="0"/>
        </c:dLbls>
        <c:marker val="1"/>
        <c:smooth val="0"/>
        <c:axId val="107112704"/>
        <c:axId val="107118976"/>
      </c:lineChart>
      <c:dateAx>
        <c:axId val="107112704"/>
        <c:scaling>
          <c:orientation val="minMax"/>
        </c:scaling>
        <c:delete val="1"/>
        <c:axPos val="b"/>
        <c:numFmt formatCode="ge" sourceLinked="1"/>
        <c:majorTickMark val="none"/>
        <c:minorTickMark val="none"/>
        <c:tickLblPos val="none"/>
        <c:crossAx val="107118976"/>
        <c:crosses val="autoZero"/>
        <c:auto val="1"/>
        <c:lblOffset val="100"/>
        <c:baseTimeUnit val="years"/>
      </c:dateAx>
      <c:valAx>
        <c:axId val="10711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60.09</c:v>
                </c:pt>
                <c:pt idx="1">
                  <c:v>61.8</c:v>
                </c:pt>
                <c:pt idx="2">
                  <c:v>60.94</c:v>
                </c:pt>
                <c:pt idx="3">
                  <c:v>61.25</c:v>
                </c:pt>
                <c:pt idx="4">
                  <c:v>58.7</c:v>
                </c:pt>
              </c:numCache>
            </c:numRef>
          </c:val>
          <c:extLst>
            <c:ext xmlns:c16="http://schemas.microsoft.com/office/drawing/2014/chart" uri="{C3380CC4-5D6E-409C-BE32-E72D297353CC}">
              <c16:uniqueId val="{00000000-7CEE-4944-BBF8-B6C199F070F2}"/>
            </c:ext>
          </c:extLst>
        </c:ser>
        <c:dLbls>
          <c:showLegendKey val="0"/>
          <c:showVal val="0"/>
          <c:showCatName val="0"/>
          <c:showSerName val="0"/>
          <c:showPercent val="0"/>
          <c:showBubbleSize val="0"/>
        </c:dLbls>
        <c:gapWidth val="150"/>
        <c:axId val="106285696"/>
        <c:axId val="1067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EE-4944-BBF8-B6C199F070F2}"/>
            </c:ext>
          </c:extLst>
        </c:ser>
        <c:dLbls>
          <c:showLegendKey val="0"/>
          <c:showVal val="0"/>
          <c:showCatName val="0"/>
          <c:showSerName val="0"/>
          <c:showPercent val="0"/>
          <c:showBubbleSize val="0"/>
        </c:dLbls>
        <c:marker val="1"/>
        <c:smooth val="0"/>
        <c:axId val="106285696"/>
        <c:axId val="106758912"/>
      </c:lineChart>
      <c:dateAx>
        <c:axId val="106285696"/>
        <c:scaling>
          <c:orientation val="minMax"/>
        </c:scaling>
        <c:delete val="1"/>
        <c:axPos val="b"/>
        <c:numFmt formatCode="ge" sourceLinked="1"/>
        <c:majorTickMark val="none"/>
        <c:minorTickMark val="none"/>
        <c:tickLblPos val="none"/>
        <c:crossAx val="106758912"/>
        <c:crosses val="autoZero"/>
        <c:auto val="1"/>
        <c:lblOffset val="100"/>
        <c:baseTimeUnit val="years"/>
      </c:dateAx>
      <c:valAx>
        <c:axId val="1067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C3-4CDF-BE3C-B30FDE23A88F}"/>
            </c:ext>
          </c:extLst>
        </c:ser>
        <c:dLbls>
          <c:showLegendKey val="0"/>
          <c:showVal val="0"/>
          <c:showCatName val="0"/>
          <c:showSerName val="0"/>
          <c:showPercent val="0"/>
          <c:showBubbleSize val="0"/>
        </c:dLbls>
        <c:gapWidth val="150"/>
        <c:axId val="106773504"/>
        <c:axId val="1068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C3-4CDF-BE3C-B30FDE23A88F}"/>
            </c:ext>
          </c:extLst>
        </c:ser>
        <c:dLbls>
          <c:showLegendKey val="0"/>
          <c:showVal val="0"/>
          <c:showCatName val="0"/>
          <c:showSerName val="0"/>
          <c:showPercent val="0"/>
          <c:showBubbleSize val="0"/>
        </c:dLbls>
        <c:marker val="1"/>
        <c:smooth val="0"/>
        <c:axId val="106773504"/>
        <c:axId val="106800256"/>
      </c:lineChart>
      <c:dateAx>
        <c:axId val="106773504"/>
        <c:scaling>
          <c:orientation val="minMax"/>
        </c:scaling>
        <c:delete val="1"/>
        <c:axPos val="b"/>
        <c:numFmt formatCode="ge" sourceLinked="1"/>
        <c:majorTickMark val="none"/>
        <c:minorTickMark val="none"/>
        <c:tickLblPos val="none"/>
        <c:crossAx val="106800256"/>
        <c:crosses val="autoZero"/>
        <c:auto val="1"/>
        <c:lblOffset val="100"/>
        <c:baseTimeUnit val="years"/>
      </c:dateAx>
      <c:valAx>
        <c:axId val="1068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9B-4BDB-B5A8-6BCBD7E0D4DD}"/>
            </c:ext>
          </c:extLst>
        </c:ser>
        <c:dLbls>
          <c:showLegendKey val="0"/>
          <c:showVal val="0"/>
          <c:showCatName val="0"/>
          <c:showSerName val="0"/>
          <c:showPercent val="0"/>
          <c:showBubbleSize val="0"/>
        </c:dLbls>
        <c:gapWidth val="150"/>
        <c:axId val="106823680"/>
        <c:axId val="10682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9B-4BDB-B5A8-6BCBD7E0D4DD}"/>
            </c:ext>
          </c:extLst>
        </c:ser>
        <c:dLbls>
          <c:showLegendKey val="0"/>
          <c:showVal val="0"/>
          <c:showCatName val="0"/>
          <c:showSerName val="0"/>
          <c:showPercent val="0"/>
          <c:showBubbleSize val="0"/>
        </c:dLbls>
        <c:marker val="1"/>
        <c:smooth val="0"/>
        <c:axId val="106823680"/>
        <c:axId val="106825600"/>
      </c:lineChart>
      <c:dateAx>
        <c:axId val="106823680"/>
        <c:scaling>
          <c:orientation val="minMax"/>
        </c:scaling>
        <c:delete val="1"/>
        <c:axPos val="b"/>
        <c:numFmt formatCode="ge" sourceLinked="1"/>
        <c:majorTickMark val="none"/>
        <c:minorTickMark val="none"/>
        <c:tickLblPos val="none"/>
        <c:crossAx val="106825600"/>
        <c:crosses val="autoZero"/>
        <c:auto val="1"/>
        <c:lblOffset val="100"/>
        <c:baseTimeUnit val="years"/>
      </c:dateAx>
      <c:valAx>
        <c:axId val="10682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24-4F27-9980-3F63F3BB9FF3}"/>
            </c:ext>
          </c:extLst>
        </c:ser>
        <c:dLbls>
          <c:showLegendKey val="0"/>
          <c:showVal val="0"/>
          <c:showCatName val="0"/>
          <c:showSerName val="0"/>
          <c:showPercent val="0"/>
          <c:showBubbleSize val="0"/>
        </c:dLbls>
        <c:gapWidth val="150"/>
        <c:axId val="106873600"/>
        <c:axId val="1068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24-4F27-9980-3F63F3BB9FF3}"/>
            </c:ext>
          </c:extLst>
        </c:ser>
        <c:dLbls>
          <c:showLegendKey val="0"/>
          <c:showVal val="0"/>
          <c:showCatName val="0"/>
          <c:showSerName val="0"/>
          <c:showPercent val="0"/>
          <c:showBubbleSize val="0"/>
        </c:dLbls>
        <c:marker val="1"/>
        <c:smooth val="0"/>
        <c:axId val="106873600"/>
        <c:axId val="106875520"/>
      </c:lineChart>
      <c:dateAx>
        <c:axId val="106873600"/>
        <c:scaling>
          <c:orientation val="minMax"/>
        </c:scaling>
        <c:delete val="1"/>
        <c:axPos val="b"/>
        <c:numFmt formatCode="ge" sourceLinked="1"/>
        <c:majorTickMark val="none"/>
        <c:minorTickMark val="none"/>
        <c:tickLblPos val="none"/>
        <c:crossAx val="106875520"/>
        <c:crosses val="autoZero"/>
        <c:auto val="1"/>
        <c:lblOffset val="100"/>
        <c:baseTimeUnit val="years"/>
      </c:dateAx>
      <c:valAx>
        <c:axId val="1068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7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58-4DA9-BFBA-1A8EF85083B4}"/>
            </c:ext>
          </c:extLst>
        </c:ser>
        <c:dLbls>
          <c:showLegendKey val="0"/>
          <c:showVal val="0"/>
          <c:showCatName val="0"/>
          <c:showSerName val="0"/>
          <c:showPercent val="0"/>
          <c:showBubbleSize val="0"/>
        </c:dLbls>
        <c:gapWidth val="150"/>
        <c:axId val="106912384"/>
        <c:axId val="1069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58-4DA9-BFBA-1A8EF85083B4}"/>
            </c:ext>
          </c:extLst>
        </c:ser>
        <c:dLbls>
          <c:showLegendKey val="0"/>
          <c:showVal val="0"/>
          <c:showCatName val="0"/>
          <c:showSerName val="0"/>
          <c:showPercent val="0"/>
          <c:showBubbleSize val="0"/>
        </c:dLbls>
        <c:marker val="1"/>
        <c:smooth val="0"/>
        <c:axId val="106912384"/>
        <c:axId val="106918656"/>
      </c:lineChart>
      <c:dateAx>
        <c:axId val="106912384"/>
        <c:scaling>
          <c:orientation val="minMax"/>
        </c:scaling>
        <c:delete val="1"/>
        <c:axPos val="b"/>
        <c:numFmt formatCode="ge" sourceLinked="1"/>
        <c:majorTickMark val="none"/>
        <c:minorTickMark val="none"/>
        <c:tickLblPos val="none"/>
        <c:crossAx val="106918656"/>
        <c:crosses val="autoZero"/>
        <c:auto val="1"/>
        <c:lblOffset val="100"/>
        <c:baseTimeUnit val="years"/>
      </c:dateAx>
      <c:valAx>
        <c:axId val="1069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3368.42</c:v>
                </c:pt>
                <c:pt idx="1">
                  <c:v>3454.72</c:v>
                </c:pt>
                <c:pt idx="2">
                  <c:v>3163.64</c:v>
                </c:pt>
                <c:pt idx="3">
                  <c:v>2994.55</c:v>
                </c:pt>
                <c:pt idx="4">
                  <c:v>1498.08</c:v>
                </c:pt>
              </c:numCache>
            </c:numRef>
          </c:val>
          <c:extLst>
            <c:ext xmlns:c16="http://schemas.microsoft.com/office/drawing/2014/chart" uri="{C3380CC4-5D6E-409C-BE32-E72D297353CC}">
              <c16:uniqueId val="{00000000-D050-43D5-8280-DD0E7F5E1125}"/>
            </c:ext>
          </c:extLst>
        </c:ser>
        <c:dLbls>
          <c:showLegendKey val="0"/>
          <c:showVal val="0"/>
          <c:showCatName val="0"/>
          <c:showSerName val="0"/>
          <c:showPercent val="0"/>
          <c:showBubbleSize val="0"/>
        </c:dLbls>
        <c:gapWidth val="150"/>
        <c:axId val="107228160"/>
        <c:axId val="10723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803.29</c:v>
                </c:pt>
                <c:pt idx="3">
                  <c:v>701.33</c:v>
                </c:pt>
                <c:pt idx="4">
                  <c:v>663.76</c:v>
                </c:pt>
              </c:numCache>
            </c:numRef>
          </c:val>
          <c:smooth val="0"/>
          <c:extLst>
            <c:ext xmlns:c16="http://schemas.microsoft.com/office/drawing/2014/chart" uri="{C3380CC4-5D6E-409C-BE32-E72D297353CC}">
              <c16:uniqueId val="{00000001-D050-43D5-8280-DD0E7F5E1125}"/>
            </c:ext>
          </c:extLst>
        </c:ser>
        <c:dLbls>
          <c:showLegendKey val="0"/>
          <c:showVal val="0"/>
          <c:showCatName val="0"/>
          <c:showSerName val="0"/>
          <c:showPercent val="0"/>
          <c:showBubbleSize val="0"/>
        </c:dLbls>
        <c:marker val="1"/>
        <c:smooth val="0"/>
        <c:axId val="107228160"/>
        <c:axId val="107238528"/>
      </c:lineChart>
      <c:dateAx>
        <c:axId val="107228160"/>
        <c:scaling>
          <c:orientation val="minMax"/>
        </c:scaling>
        <c:delete val="1"/>
        <c:axPos val="b"/>
        <c:numFmt formatCode="ge" sourceLinked="1"/>
        <c:majorTickMark val="none"/>
        <c:minorTickMark val="none"/>
        <c:tickLblPos val="none"/>
        <c:crossAx val="107238528"/>
        <c:crosses val="autoZero"/>
        <c:auto val="1"/>
        <c:lblOffset val="100"/>
        <c:baseTimeUnit val="years"/>
      </c:dateAx>
      <c:valAx>
        <c:axId val="10723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45.6</c:v>
                </c:pt>
                <c:pt idx="1">
                  <c:v>37.590000000000003</c:v>
                </c:pt>
                <c:pt idx="2">
                  <c:v>39.57</c:v>
                </c:pt>
                <c:pt idx="3">
                  <c:v>37.409999999999997</c:v>
                </c:pt>
                <c:pt idx="4">
                  <c:v>38.24</c:v>
                </c:pt>
              </c:numCache>
            </c:numRef>
          </c:val>
          <c:extLst>
            <c:ext xmlns:c16="http://schemas.microsoft.com/office/drawing/2014/chart" uri="{C3380CC4-5D6E-409C-BE32-E72D297353CC}">
              <c16:uniqueId val="{00000000-6DA6-4C71-B9A3-E27DCEFF8211}"/>
            </c:ext>
          </c:extLst>
        </c:ser>
        <c:dLbls>
          <c:showLegendKey val="0"/>
          <c:showVal val="0"/>
          <c:showCatName val="0"/>
          <c:showSerName val="0"/>
          <c:showPercent val="0"/>
          <c:showBubbleSize val="0"/>
        </c:dLbls>
        <c:gapWidth val="150"/>
        <c:axId val="107251584"/>
        <c:axId val="10727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56.63</c:v>
                </c:pt>
                <c:pt idx="3">
                  <c:v>53.48</c:v>
                </c:pt>
                <c:pt idx="4">
                  <c:v>53.76</c:v>
                </c:pt>
              </c:numCache>
            </c:numRef>
          </c:val>
          <c:smooth val="0"/>
          <c:extLst>
            <c:ext xmlns:c16="http://schemas.microsoft.com/office/drawing/2014/chart" uri="{C3380CC4-5D6E-409C-BE32-E72D297353CC}">
              <c16:uniqueId val="{00000001-6DA6-4C71-B9A3-E27DCEFF8211}"/>
            </c:ext>
          </c:extLst>
        </c:ser>
        <c:dLbls>
          <c:showLegendKey val="0"/>
          <c:showVal val="0"/>
          <c:showCatName val="0"/>
          <c:showSerName val="0"/>
          <c:showPercent val="0"/>
          <c:showBubbleSize val="0"/>
        </c:dLbls>
        <c:marker val="1"/>
        <c:smooth val="0"/>
        <c:axId val="107251584"/>
        <c:axId val="107270144"/>
      </c:lineChart>
      <c:dateAx>
        <c:axId val="107251584"/>
        <c:scaling>
          <c:orientation val="minMax"/>
        </c:scaling>
        <c:delete val="1"/>
        <c:axPos val="b"/>
        <c:numFmt formatCode="ge" sourceLinked="1"/>
        <c:majorTickMark val="none"/>
        <c:minorTickMark val="none"/>
        <c:tickLblPos val="none"/>
        <c:crossAx val="107270144"/>
        <c:crosses val="autoZero"/>
        <c:auto val="1"/>
        <c:lblOffset val="100"/>
        <c:baseTimeUnit val="years"/>
      </c:dateAx>
      <c:valAx>
        <c:axId val="1072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471.7</c:v>
                </c:pt>
                <c:pt idx="1">
                  <c:v>532.08000000000004</c:v>
                </c:pt>
                <c:pt idx="2">
                  <c:v>553.78</c:v>
                </c:pt>
                <c:pt idx="3">
                  <c:v>556.82000000000005</c:v>
                </c:pt>
                <c:pt idx="4">
                  <c:v>583.69000000000005</c:v>
                </c:pt>
              </c:numCache>
            </c:numRef>
          </c:val>
          <c:extLst>
            <c:ext xmlns:c16="http://schemas.microsoft.com/office/drawing/2014/chart" uri="{C3380CC4-5D6E-409C-BE32-E72D297353CC}">
              <c16:uniqueId val="{00000000-98AF-4AB1-A273-F590354E9167}"/>
            </c:ext>
          </c:extLst>
        </c:ser>
        <c:dLbls>
          <c:showLegendKey val="0"/>
          <c:showVal val="0"/>
          <c:showCatName val="0"/>
          <c:showSerName val="0"/>
          <c:showPercent val="0"/>
          <c:showBubbleSize val="0"/>
        </c:dLbls>
        <c:gapWidth val="150"/>
        <c:axId val="107034112"/>
        <c:axId val="10703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272.66000000000003</c:v>
                </c:pt>
                <c:pt idx="3">
                  <c:v>277.29000000000002</c:v>
                </c:pt>
                <c:pt idx="4">
                  <c:v>275.25</c:v>
                </c:pt>
              </c:numCache>
            </c:numRef>
          </c:val>
          <c:smooth val="0"/>
          <c:extLst>
            <c:ext xmlns:c16="http://schemas.microsoft.com/office/drawing/2014/chart" uri="{C3380CC4-5D6E-409C-BE32-E72D297353CC}">
              <c16:uniqueId val="{00000001-98AF-4AB1-A273-F590354E9167}"/>
            </c:ext>
          </c:extLst>
        </c:ser>
        <c:dLbls>
          <c:showLegendKey val="0"/>
          <c:showVal val="0"/>
          <c:showCatName val="0"/>
          <c:showSerName val="0"/>
          <c:showPercent val="0"/>
          <c:showBubbleSize val="0"/>
        </c:dLbls>
        <c:marker val="1"/>
        <c:smooth val="0"/>
        <c:axId val="107034112"/>
        <c:axId val="107036032"/>
      </c:lineChart>
      <c:dateAx>
        <c:axId val="107034112"/>
        <c:scaling>
          <c:orientation val="minMax"/>
        </c:scaling>
        <c:delete val="1"/>
        <c:axPos val="b"/>
        <c:numFmt formatCode="ge" sourceLinked="1"/>
        <c:majorTickMark val="none"/>
        <c:minorTickMark val="none"/>
        <c:tickLblPos val="none"/>
        <c:crossAx val="107036032"/>
        <c:crosses val="autoZero"/>
        <c:auto val="1"/>
        <c:lblOffset val="100"/>
        <c:baseTimeUnit val="years"/>
      </c:dateAx>
      <c:valAx>
        <c:axId val="1070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西会津町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6927</v>
      </c>
      <c r="AM8" s="47"/>
      <c r="AN8" s="47"/>
      <c r="AO8" s="47"/>
      <c r="AP8" s="47"/>
      <c r="AQ8" s="47"/>
      <c r="AR8" s="47"/>
      <c r="AS8" s="47"/>
      <c r="AT8" s="43">
        <f>データ!S6</f>
        <v>298.18</v>
      </c>
      <c r="AU8" s="43"/>
      <c r="AV8" s="43"/>
      <c r="AW8" s="43"/>
      <c r="AX8" s="43"/>
      <c r="AY8" s="43"/>
      <c r="AZ8" s="43"/>
      <c r="BA8" s="43"/>
      <c r="BB8" s="43">
        <f>データ!T6</f>
        <v>23.23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7.0000000000000007E-2</v>
      </c>
      <c r="Q10" s="43"/>
      <c r="R10" s="43"/>
      <c r="S10" s="43"/>
      <c r="T10" s="43"/>
      <c r="U10" s="43"/>
      <c r="V10" s="43"/>
      <c r="W10" s="43">
        <f>データ!P6</f>
        <v>100</v>
      </c>
      <c r="X10" s="43"/>
      <c r="Y10" s="43"/>
      <c r="Z10" s="43"/>
      <c r="AA10" s="43"/>
      <c r="AB10" s="43"/>
      <c r="AC10" s="43"/>
      <c r="AD10" s="47">
        <f>データ!Q6</f>
        <v>4644</v>
      </c>
      <c r="AE10" s="47"/>
      <c r="AF10" s="47"/>
      <c r="AG10" s="47"/>
      <c r="AH10" s="47"/>
      <c r="AI10" s="47"/>
      <c r="AJ10" s="47"/>
      <c r="AK10" s="2"/>
      <c r="AL10" s="47">
        <f>データ!U6</f>
        <v>5</v>
      </c>
      <c r="AM10" s="47"/>
      <c r="AN10" s="47"/>
      <c r="AO10" s="47"/>
      <c r="AP10" s="47"/>
      <c r="AQ10" s="47"/>
      <c r="AR10" s="47"/>
      <c r="AS10" s="47"/>
      <c r="AT10" s="43">
        <f>データ!V6</f>
        <v>0.01</v>
      </c>
      <c r="AU10" s="43"/>
      <c r="AV10" s="43"/>
      <c r="AW10" s="43"/>
      <c r="AX10" s="43"/>
      <c r="AY10" s="43"/>
      <c r="AZ10" s="43"/>
      <c r="BA10" s="43"/>
      <c r="BB10" s="43">
        <f>データ!W6</f>
        <v>500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74055</v>
      </c>
      <c r="D6" s="31">
        <f t="shared" si="3"/>
        <v>47</v>
      </c>
      <c r="E6" s="31">
        <f t="shared" si="3"/>
        <v>18</v>
      </c>
      <c r="F6" s="31">
        <f t="shared" si="3"/>
        <v>1</v>
      </c>
      <c r="G6" s="31">
        <f t="shared" si="3"/>
        <v>0</v>
      </c>
      <c r="H6" s="31" t="str">
        <f t="shared" si="3"/>
        <v>福島県　西会津町</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7.0000000000000007E-2</v>
      </c>
      <c r="P6" s="32">
        <f t="shared" si="3"/>
        <v>100</v>
      </c>
      <c r="Q6" s="32">
        <f t="shared" si="3"/>
        <v>4644</v>
      </c>
      <c r="R6" s="32">
        <f t="shared" si="3"/>
        <v>6927</v>
      </c>
      <c r="S6" s="32">
        <f t="shared" si="3"/>
        <v>298.18</v>
      </c>
      <c r="T6" s="32">
        <f t="shared" si="3"/>
        <v>23.23</v>
      </c>
      <c r="U6" s="32">
        <f t="shared" si="3"/>
        <v>5</v>
      </c>
      <c r="V6" s="32">
        <f t="shared" si="3"/>
        <v>0.01</v>
      </c>
      <c r="W6" s="32">
        <f t="shared" si="3"/>
        <v>500</v>
      </c>
      <c r="X6" s="33">
        <f>IF(X7="",NA(),X7)</f>
        <v>60.09</v>
      </c>
      <c r="Y6" s="33">
        <f t="shared" ref="Y6:AG6" si="4">IF(Y7="",NA(),Y7)</f>
        <v>61.8</v>
      </c>
      <c r="Z6" s="33">
        <f t="shared" si="4"/>
        <v>60.94</v>
      </c>
      <c r="AA6" s="33">
        <f t="shared" si="4"/>
        <v>61.25</v>
      </c>
      <c r="AB6" s="33">
        <f t="shared" si="4"/>
        <v>58.7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3368.42</v>
      </c>
      <c r="BF6" s="33">
        <f t="shared" ref="BF6:BN6" si="7">IF(BF7="",NA(),BF7)</f>
        <v>3454.72</v>
      </c>
      <c r="BG6" s="33">
        <f t="shared" si="7"/>
        <v>3163.64</v>
      </c>
      <c r="BH6" s="33">
        <f t="shared" si="7"/>
        <v>2994.55</v>
      </c>
      <c r="BI6" s="33">
        <f t="shared" si="7"/>
        <v>1498.08</v>
      </c>
      <c r="BJ6" s="33">
        <f t="shared" si="7"/>
        <v>844.96</v>
      </c>
      <c r="BK6" s="33">
        <f t="shared" si="7"/>
        <v>862.78</v>
      </c>
      <c r="BL6" s="33">
        <f t="shared" si="7"/>
        <v>803.29</v>
      </c>
      <c r="BM6" s="33">
        <f t="shared" si="7"/>
        <v>701.33</v>
      </c>
      <c r="BN6" s="33">
        <f t="shared" si="7"/>
        <v>663.76</v>
      </c>
      <c r="BO6" s="32" t="str">
        <f>IF(BO7="","",IF(BO7="-","【-】","【"&amp;SUBSTITUTE(TEXT(BO7,"#,##0.00"),"-","△")&amp;"】"))</f>
        <v>【623.71】</v>
      </c>
      <c r="BP6" s="33">
        <f>IF(BP7="",NA(),BP7)</f>
        <v>45.6</v>
      </c>
      <c r="BQ6" s="33">
        <f t="shared" ref="BQ6:BY6" si="8">IF(BQ7="",NA(),BQ7)</f>
        <v>37.590000000000003</v>
      </c>
      <c r="BR6" s="33">
        <f t="shared" si="8"/>
        <v>39.57</v>
      </c>
      <c r="BS6" s="33">
        <f t="shared" si="8"/>
        <v>37.409999999999997</v>
      </c>
      <c r="BT6" s="33">
        <f t="shared" si="8"/>
        <v>38.24</v>
      </c>
      <c r="BU6" s="33">
        <f t="shared" si="8"/>
        <v>51.86</v>
      </c>
      <c r="BV6" s="33">
        <f t="shared" si="8"/>
        <v>54.55</v>
      </c>
      <c r="BW6" s="33">
        <f t="shared" si="8"/>
        <v>56.63</v>
      </c>
      <c r="BX6" s="33">
        <f t="shared" si="8"/>
        <v>53.48</v>
      </c>
      <c r="BY6" s="33">
        <f t="shared" si="8"/>
        <v>53.76</v>
      </c>
      <c r="BZ6" s="32" t="str">
        <f>IF(BZ7="","",IF(BZ7="-","【-】","【"&amp;SUBSTITUTE(TEXT(BZ7,"#,##0.00"),"-","△")&amp;"】"))</f>
        <v>【51.88】</v>
      </c>
      <c r="CA6" s="33">
        <f>IF(CA7="",NA(),CA7)</f>
        <v>471.7</v>
      </c>
      <c r="CB6" s="33">
        <f t="shared" ref="CB6:CJ6" si="9">IF(CB7="",NA(),CB7)</f>
        <v>532.08000000000004</v>
      </c>
      <c r="CC6" s="33">
        <f t="shared" si="9"/>
        <v>553.78</v>
      </c>
      <c r="CD6" s="33">
        <f t="shared" si="9"/>
        <v>556.82000000000005</v>
      </c>
      <c r="CE6" s="33">
        <f t="shared" si="9"/>
        <v>583.69000000000005</v>
      </c>
      <c r="CF6" s="33">
        <f t="shared" si="9"/>
        <v>297.51</v>
      </c>
      <c r="CG6" s="33">
        <f t="shared" si="9"/>
        <v>275.64999999999998</v>
      </c>
      <c r="CH6" s="33">
        <f t="shared" si="9"/>
        <v>272.66000000000003</v>
      </c>
      <c r="CI6" s="33">
        <f t="shared" si="9"/>
        <v>277.29000000000002</v>
      </c>
      <c r="CJ6" s="33">
        <f t="shared" si="9"/>
        <v>275.25</v>
      </c>
      <c r="CK6" s="32" t="str">
        <f>IF(CK7="","",IF(CK7="-","【-】","【"&amp;SUBSTITUTE(TEXT(CK7,"#,##0.00"),"-","△")&amp;"】"))</f>
        <v>【295.51】</v>
      </c>
      <c r="CL6" s="33">
        <f>IF(CL7="",NA(),CL7)</f>
        <v>33.33</v>
      </c>
      <c r="CM6" s="33">
        <f t="shared" ref="CM6:CU6" si="10">IF(CM7="",NA(),CM7)</f>
        <v>33.33</v>
      </c>
      <c r="CN6" s="33">
        <f t="shared" si="10"/>
        <v>33.33</v>
      </c>
      <c r="CO6" s="33">
        <f t="shared" si="10"/>
        <v>33.33</v>
      </c>
      <c r="CP6" s="33">
        <f t="shared" si="10"/>
        <v>33.33</v>
      </c>
      <c r="CQ6" s="33">
        <f t="shared" si="10"/>
        <v>55.42</v>
      </c>
      <c r="CR6" s="33">
        <f t="shared" si="10"/>
        <v>58.58</v>
      </c>
      <c r="CS6" s="33">
        <f t="shared" si="10"/>
        <v>58.82</v>
      </c>
      <c r="CT6" s="33">
        <f t="shared" si="10"/>
        <v>52.52</v>
      </c>
      <c r="CU6" s="33">
        <f t="shared" si="10"/>
        <v>54.14</v>
      </c>
      <c r="CV6" s="32" t="str">
        <f>IF(CV7="","",IF(CV7="-","【-】","【"&amp;SUBSTITUTE(TEXT(CV7,"#,##0.00"),"-","△")&amp;"】"))</f>
        <v>【51.98】</v>
      </c>
      <c r="CW6" s="33">
        <f>IF(CW7="",NA(),CW7)</f>
        <v>100</v>
      </c>
      <c r="CX6" s="33">
        <f t="shared" ref="CX6:DF6" si="11">IF(CX7="",NA(),CX7)</f>
        <v>100</v>
      </c>
      <c r="CY6" s="33">
        <f t="shared" si="11"/>
        <v>100</v>
      </c>
      <c r="CZ6" s="33">
        <f t="shared" si="11"/>
        <v>100</v>
      </c>
      <c r="DA6" s="33">
        <f t="shared" si="11"/>
        <v>100</v>
      </c>
      <c r="DB6" s="33">
        <f t="shared" si="11"/>
        <v>74.290000000000006</v>
      </c>
      <c r="DC6" s="33">
        <f t="shared" si="11"/>
        <v>72.31</v>
      </c>
      <c r="DD6" s="33">
        <f t="shared" si="11"/>
        <v>71.760000000000005</v>
      </c>
      <c r="DE6" s="33">
        <f t="shared" si="11"/>
        <v>84.94</v>
      </c>
      <c r="DF6" s="33">
        <f t="shared" si="11"/>
        <v>84.69</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2015</v>
      </c>
      <c r="C7" s="35">
        <v>74055</v>
      </c>
      <c r="D7" s="35">
        <v>47</v>
      </c>
      <c r="E7" s="35">
        <v>18</v>
      </c>
      <c r="F7" s="35">
        <v>1</v>
      </c>
      <c r="G7" s="35">
        <v>0</v>
      </c>
      <c r="H7" s="35" t="s">
        <v>96</v>
      </c>
      <c r="I7" s="35" t="s">
        <v>97</v>
      </c>
      <c r="J7" s="35" t="s">
        <v>98</v>
      </c>
      <c r="K7" s="35" t="s">
        <v>99</v>
      </c>
      <c r="L7" s="35" t="s">
        <v>100</v>
      </c>
      <c r="M7" s="36" t="s">
        <v>101</v>
      </c>
      <c r="N7" s="36" t="s">
        <v>102</v>
      </c>
      <c r="O7" s="36">
        <v>7.0000000000000007E-2</v>
      </c>
      <c r="P7" s="36">
        <v>100</v>
      </c>
      <c r="Q7" s="36">
        <v>4644</v>
      </c>
      <c r="R7" s="36">
        <v>6927</v>
      </c>
      <c r="S7" s="36">
        <v>298.18</v>
      </c>
      <c r="T7" s="36">
        <v>23.23</v>
      </c>
      <c r="U7" s="36">
        <v>5</v>
      </c>
      <c r="V7" s="36">
        <v>0.01</v>
      </c>
      <c r="W7" s="36">
        <v>500</v>
      </c>
      <c r="X7" s="36">
        <v>60.09</v>
      </c>
      <c r="Y7" s="36">
        <v>61.8</v>
      </c>
      <c r="Z7" s="36">
        <v>60.94</v>
      </c>
      <c r="AA7" s="36">
        <v>61.25</v>
      </c>
      <c r="AB7" s="36">
        <v>58.7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3368.42</v>
      </c>
      <c r="BF7" s="36">
        <v>3454.72</v>
      </c>
      <c r="BG7" s="36">
        <v>3163.64</v>
      </c>
      <c r="BH7" s="36">
        <v>2994.55</v>
      </c>
      <c r="BI7" s="36">
        <v>1498.08</v>
      </c>
      <c r="BJ7" s="36">
        <v>844.96</v>
      </c>
      <c r="BK7" s="36">
        <v>862.78</v>
      </c>
      <c r="BL7" s="36">
        <v>803.29</v>
      </c>
      <c r="BM7" s="36">
        <v>701.33</v>
      </c>
      <c r="BN7" s="36">
        <v>663.76</v>
      </c>
      <c r="BO7" s="36">
        <v>623.71</v>
      </c>
      <c r="BP7" s="36">
        <v>45.6</v>
      </c>
      <c r="BQ7" s="36">
        <v>37.590000000000003</v>
      </c>
      <c r="BR7" s="36">
        <v>39.57</v>
      </c>
      <c r="BS7" s="36">
        <v>37.409999999999997</v>
      </c>
      <c r="BT7" s="36">
        <v>38.24</v>
      </c>
      <c r="BU7" s="36">
        <v>51.86</v>
      </c>
      <c r="BV7" s="36">
        <v>54.55</v>
      </c>
      <c r="BW7" s="36">
        <v>56.63</v>
      </c>
      <c r="BX7" s="36">
        <v>53.48</v>
      </c>
      <c r="BY7" s="36">
        <v>53.76</v>
      </c>
      <c r="BZ7" s="36">
        <v>51.88</v>
      </c>
      <c r="CA7" s="36">
        <v>471.7</v>
      </c>
      <c r="CB7" s="36">
        <v>532.08000000000004</v>
      </c>
      <c r="CC7" s="36">
        <v>553.78</v>
      </c>
      <c r="CD7" s="36">
        <v>556.82000000000005</v>
      </c>
      <c r="CE7" s="36">
        <v>583.69000000000005</v>
      </c>
      <c r="CF7" s="36">
        <v>297.51</v>
      </c>
      <c r="CG7" s="36">
        <v>275.64999999999998</v>
      </c>
      <c r="CH7" s="36">
        <v>272.66000000000003</v>
      </c>
      <c r="CI7" s="36">
        <v>277.29000000000002</v>
      </c>
      <c r="CJ7" s="36">
        <v>275.25</v>
      </c>
      <c r="CK7" s="36">
        <v>295.51</v>
      </c>
      <c r="CL7" s="36">
        <v>33.33</v>
      </c>
      <c r="CM7" s="36">
        <v>33.33</v>
      </c>
      <c r="CN7" s="36">
        <v>33.33</v>
      </c>
      <c r="CO7" s="36">
        <v>33.33</v>
      </c>
      <c r="CP7" s="36">
        <v>33.33</v>
      </c>
      <c r="CQ7" s="36">
        <v>55.42</v>
      </c>
      <c r="CR7" s="36">
        <v>58.58</v>
      </c>
      <c r="CS7" s="36">
        <v>58.82</v>
      </c>
      <c r="CT7" s="36">
        <v>52.52</v>
      </c>
      <c r="CU7" s="36">
        <v>54.14</v>
      </c>
      <c r="CV7" s="36">
        <v>51.98</v>
      </c>
      <c r="CW7" s="36">
        <v>100</v>
      </c>
      <c r="CX7" s="36">
        <v>100</v>
      </c>
      <c r="CY7" s="36">
        <v>100</v>
      </c>
      <c r="CZ7" s="36">
        <v>100</v>
      </c>
      <c r="DA7" s="36">
        <v>100</v>
      </c>
      <c r="DB7" s="36">
        <v>74.290000000000006</v>
      </c>
      <c r="DC7" s="36">
        <v>72.31</v>
      </c>
      <c r="DD7" s="36">
        <v>71.760000000000005</v>
      </c>
      <c r="DE7" s="36">
        <v>84.94</v>
      </c>
      <c r="DF7" s="36">
        <v>84.69</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in218</cp:lastModifiedBy>
  <dcterms:created xsi:type="dcterms:W3CDTF">2017-02-08T03:25:41Z</dcterms:created>
  <dcterms:modified xsi:type="dcterms:W3CDTF">2017-02-16T06:04:14Z</dcterms:modified>
</cp:coreProperties>
</file>