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52.26.4\平成28年度\8.衛生\B.環境衛生\1.合併浄化槽\04　通知関係\県　市町村財政課\290213_下水道事業に係る「経営比較分析表」の分析等について\提出用\"/>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<sst xmlns="http://schemas.openxmlformats.org/spreadsheetml/2006/main" count="231" uniqueCount="110">
  <si>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</si>
  <si>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</si>
  <si>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</si>
  <si>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</si>
  <si>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</si>
  <si>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</si>
  <si>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</si>
  <si>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</si>
  <si>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</si>
  <si>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</si>
  <si>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</si>
  <si>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</si>
  <si>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</si>
  <si>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</si>
  <si>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</si>
  <si>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</si>
  <si>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</si>
  <si>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</si>
  <si>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</si>
  <si>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</si>
  <si>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</si>
  <si>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</si>
  <si>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</si>
  <si>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</si>
  <si>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</si>
  <si>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</si>
  <si>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</si>
  <si>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</si>
  <si>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</si>
  <si>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</si>
  <si>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</si>
  <si>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</si>
  <si>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</si>
  <si>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</si>
  <si>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</si>
  <si>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</si>
  <si>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</si>
  <si>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</si>
  <si>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</si>
  <si>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</si>
  <si>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</si>
  <si>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</si>
  <si>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</si>
  <si>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</si>
  <si>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</si>
  <si>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</si>
  <si>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</si>
  <si>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</si>
  <si>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</si>
  <si>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</si>
  <si>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</si>
  <si>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</si>
  <si>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</si>
  <si>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</si>
  <si>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</si>
  <si>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</si>
  <si>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</si>
  <si>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</si>
  <si>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</si>
  <si>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</si>
  <si>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</si>
  <si>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</si>
  <si>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</si>
  <si>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</si>
  <si>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</si>
  <si>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</si>
  <si>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</si>
  <si>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</si>
  <si>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</si>
  <si>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</si>
  <si>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</si>
  <si>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</si>
  <si>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</si>
  <si>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</si>
  <si>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</si>
  <si>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</si>
  <si>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</si>
  <si>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</si>
  <si>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</si>
  <si>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</si>
  <si>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</si>
  <si>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</si>
  <si>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</si>
  <si>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</si>
  <si>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</si>
  <si>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</si>
  <si>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</si>
  <si>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</si>
  <si>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</si>
  <si>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</si>
  <si>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</si>
  <si>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</si>
  <si>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</si>
  <si>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</si>
  <si>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</si>
  <si>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</si>
  <si>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小野町</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</si>
  <si>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</si>
  <si>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</si>
  <si>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</si>
  <si>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</si>
  <si>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</si>
  <si>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</si>
  <si>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</si>
  <si>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</si>
  <si>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</si>
  <si>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</si>
  <si>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</si>
  <si>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100%を上回っており健全に経営されているが、今後整備基数の増加に伴い維持管理費なども増加するため、できる限りの経費削減に努める。また、一般会計繰入金に依存している部分もあるため、使用料の見直しの検討が必要となる。
④類似団体平均よりも多い企業債残となっており、整備を進めていく上で今後も借り入れが必要となっていくと思われるが、過疎債等を有効的に活用していく必要がある。
⑤大部分を使用料で賄っているが、一部、一般会計からの繰入金に依存している状況となっている。整備基数の増加に伴う維持管理費の増加を踏まえ、使用料の見直しの検討が必要となる。
⑥類似団体の平均を下回っており、必要経費の見直しを行い不要経費の削減により、効率的な汚水処理に取り組む必要がある。
⑦利用率は100%で類似団体平均と比較しても上回っており、利用状況に対して適正な規模となっている。引き続き利用率維持に努める。
⑧水洗化率は100%となっており、投資費用に対して一定の効果が見られ、適切に汚水処理が行われていると考えられる。水質保全や環境衛生の観点から引き続き水洗化率維持に努める。</t>
    <rPh sb="6" eb="8">
      <t>ウワマワ</t>
    </rPh>
    <rPh sb="12" eb="14">
      <t>ケンゼン</t>
    </rPh>
    <rPh sb="15" eb="17">
      <t>ケイエイ</t>
    </rPh>
    <rPh sb="24" eb="26">
      <t>コンゴ</t>
    </rPh>
    <rPh sb="26" eb="28">
      <t>セイビ</t>
    </rPh>
    <rPh sb="28" eb="30">
      <t>キスウ</t>
    </rPh>
    <rPh sb="31" eb="33">
      <t>ゾウカ</t>
    </rPh>
    <rPh sb="34" eb="35">
      <t>トモナ</t>
    </rPh>
    <rPh sb="36" eb="38">
      <t>イジ</t>
    </rPh>
    <rPh sb="38" eb="41">
      <t>カンリヒ</t>
    </rPh>
    <rPh sb="44" eb="46">
      <t>ゾウカ</t>
    </rPh>
    <rPh sb="54" eb="55">
      <t>カギ</t>
    </rPh>
    <rPh sb="57" eb="59">
      <t>ケイヒ</t>
    </rPh>
    <rPh sb="59" eb="61">
      <t>サクゲン</t>
    </rPh>
    <rPh sb="62" eb="63">
      <t>ツト</t>
    </rPh>
    <rPh sb="69" eb="71">
      <t>イッパン</t>
    </rPh>
    <rPh sb="71" eb="73">
      <t>カイケイ</t>
    </rPh>
    <rPh sb="73" eb="75">
      <t>クリイレ</t>
    </rPh>
    <rPh sb="75" eb="76">
      <t>キン</t>
    </rPh>
    <rPh sb="77" eb="79">
      <t>イゾン</t>
    </rPh>
    <rPh sb="83" eb="85">
      <t>ブブン</t>
    </rPh>
    <rPh sb="91" eb="94">
      <t>シヨウリョウ</t>
    </rPh>
    <rPh sb="95" eb="97">
      <t>ミナオ</t>
    </rPh>
    <rPh sb="99" eb="101">
      <t>ケントウ</t>
    </rPh>
    <rPh sb="102" eb="104">
      <t>ヒツヨウ</t>
    </rPh>
    <rPh sb="111" eb="113">
      <t>ルイジ</t>
    </rPh>
    <rPh sb="113" eb="115">
      <t>ダンタイ</t>
    </rPh>
    <rPh sb="115" eb="117">
      <t>ヘイキン</t>
    </rPh>
    <rPh sb="120" eb="121">
      <t>オオ</t>
    </rPh>
    <rPh sb="122" eb="124">
      <t>キギョウ</t>
    </rPh>
    <rPh sb="124" eb="125">
      <t>サイ</t>
    </rPh>
    <rPh sb="125" eb="126">
      <t>ザン</t>
    </rPh>
    <rPh sb="133" eb="135">
      <t>セイビ</t>
    </rPh>
    <rPh sb="136" eb="137">
      <t>スス</t>
    </rPh>
    <rPh sb="141" eb="142">
      <t>ウエ</t>
    </rPh>
    <rPh sb="143" eb="145">
      <t>コンゴ</t>
    </rPh>
    <rPh sb="146" eb="147">
      <t>カ</t>
    </rPh>
    <rPh sb="148" eb="149">
      <t>イ</t>
    </rPh>
    <rPh sb="151" eb="153">
      <t>ヒツヨウ</t>
    </rPh>
    <rPh sb="160" eb="161">
      <t>オモ</t>
    </rPh>
    <rPh sb="166" eb="168">
      <t>カソ</t>
    </rPh>
    <rPh sb="168" eb="169">
      <t>サイ</t>
    </rPh>
    <rPh sb="169" eb="170">
      <t>トウ</t>
    </rPh>
    <rPh sb="171" eb="174">
      <t>ユウコウテキ</t>
    </rPh>
    <rPh sb="175" eb="177">
      <t>カツヨウ</t>
    </rPh>
    <rPh sb="181" eb="183">
      <t>ヒツヨウ</t>
    </rPh>
    <rPh sb="190" eb="193">
      <t>ダイブブン</t>
    </rPh>
    <rPh sb="194" eb="197">
      <t>シヨウリョウ</t>
    </rPh>
    <rPh sb="198" eb="199">
      <t>マカナ</t>
    </rPh>
    <rPh sb="205" eb="207">
      <t>イチブ</t>
    </rPh>
    <rPh sb="208" eb="210">
      <t>イッパン</t>
    </rPh>
    <rPh sb="210" eb="212">
      <t>カイケイ</t>
    </rPh>
    <rPh sb="215" eb="217">
      <t>クリイレ</t>
    </rPh>
    <rPh sb="217" eb="218">
      <t>キン</t>
    </rPh>
    <rPh sb="219" eb="221">
      <t>イゾン</t>
    </rPh>
    <rPh sb="225" eb="227">
      <t>ジョウキョウ</t>
    </rPh>
    <rPh sb="234" eb="236">
      <t>セイビ</t>
    </rPh>
    <rPh sb="236" eb="238">
      <t>キスウ</t>
    </rPh>
    <rPh sb="239" eb="241">
      <t>ゾウカ</t>
    </rPh>
    <rPh sb="242" eb="243">
      <t>トモナ</t>
    </rPh>
    <rPh sb="244" eb="246">
      <t>イジ</t>
    </rPh>
    <rPh sb="246" eb="249">
      <t>カンリヒ</t>
    </rPh>
    <rPh sb="250" eb="252">
      <t>ゾウカ</t>
    </rPh>
    <rPh sb="253" eb="254">
      <t>フ</t>
    </rPh>
    <rPh sb="257" eb="260">
      <t>シヨウリョウ</t>
    </rPh>
    <rPh sb="261" eb="263">
      <t>ミナオ</t>
    </rPh>
    <rPh sb="265" eb="267">
      <t>ケントウ</t>
    </rPh>
    <rPh sb="268" eb="270">
      <t>ヒツヨウ</t>
    </rPh>
    <rPh sb="277" eb="279">
      <t>ルイジ</t>
    </rPh>
    <rPh sb="279" eb="281">
      <t>ダンタイ</t>
    </rPh>
    <rPh sb="282" eb="284">
      <t>ヘイキン</t>
    </rPh>
    <rPh sb="285" eb="287">
      <t>シタマワ</t>
    </rPh>
    <rPh sb="292" eb="294">
      <t>ヒツヨウ</t>
    </rPh>
    <rPh sb="294" eb="296">
      <t>ケイヒ</t>
    </rPh>
    <rPh sb="297" eb="299">
      <t>ミナオ</t>
    </rPh>
    <rPh sb="301" eb="302">
      <t>オコナ</t>
    </rPh>
    <rPh sb="303" eb="305">
      <t>フヨウ</t>
    </rPh>
    <rPh sb="305" eb="307">
      <t>ケイヒ</t>
    </rPh>
    <rPh sb="308" eb="310">
      <t>サクゲン</t>
    </rPh>
    <rPh sb="314" eb="317">
      <t>コウリツテキ</t>
    </rPh>
    <rPh sb="318" eb="320">
      <t>オスイ</t>
    </rPh>
    <rPh sb="320" eb="322">
      <t>ショリ</t>
    </rPh>
    <rPh sb="323" eb="324">
      <t>ト</t>
    </rPh>
    <rPh sb="325" eb="326">
      <t>ク</t>
    </rPh>
    <rPh sb="327" eb="329">
      <t>ヒツヨウ</t>
    </rPh>
    <rPh sb="336" eb="339">
      <t>リヨウリツ</t>
    </rPh>
    <rPh sb="345" eb="347">
      <t>ルイジ</t>
    </rPh>
    <rPh sb="347" eb="349">
      <t>ダンタイ</t>
    </rPh>
    <rPh sb="349" eb="351">
      <t>ヘイキン</t>
    </rPh>
    <rPh sb="352" eb="354">
      <t>ヒカク</t>
    </rPh>
    <rPh sb="357" eb="359">
      <t>ウワマワ</t>
    </rPh>
    <rPh sb="364" eb="366">
      <t>リヨウ</t>
    </rPh>
    <rPh sb="366" eb="368">
      <t>ジョウキョウ</t>
    </rPh>
    <rPh sb="369" eb="370">
      <t>タイ</t>
    </rPh>
    <rPh sb="372" eb="374">
      <t>テキセイ</t>
    </rPh>
    <rPh sb="375" eb="377">
      <t>キボ</t>
    </rPh>
    <rPh sb="384" eb="385">
      <t>ヒ</t>
    </rPh>
    <rPh sb="386" eb="387">
      <t>ツヅ</t>
    </rPh>
    <rPh sb="388" eb="391">
      <t>リヨウリツ</t>
    </rPh>
    <rPh sb="391" eb="393">
      <t>イジ</t>
    </rPh>
    <rPh sb="394" eb="395">
      <t>ツト</t>
    </rPh>
    <rPh sb="401" eb="404">
      <t>スイセンカ</t>
    </rPh>
    <rPh sb="404" eb="405">
      <t>リツ</t>
    </rPh>
    <rPh sb="417" eb="419">
      <t>トウシ</t>
    </rPh>
    <rPh sb="419" eb="421">
      <t>ヒヨウ</t>
    </rPh>
    <rPh sb="422" eb="423">
      <t>タイ</t>
    </rPh>
    <rPh sb="425" eb="427">
      <t>イッテイ</t>
    </rPh>
    <rPh sb="428" eb="430">
      <t>コウカ</t>
    </rPh>
    <rPh sb="431" eb="432">
      <t>ミ</t>
    </rPh>
    <rPh sb="435" eb="437">
      <t>テキセツ</t>
    </rPh>
    <rPh sb="438" eb="440">
      <t>オスイ</t>
    </rPh>
    <rPh sb="440" eb="442">
      <t>ショリ</t>
    </rPh>
    <rPh sb="443" eb="444">
      <t>オコナ</t>
    </rPh>
    <rPh sb="450" eb="451">
      <t>カンガ</t>
    </rPh>
    <rPh sb="456" eb="458">
      <t>スイシツ</t>
    </rPh>
    <rPh sb="458" eb="460">
      <t>ホゼン</t>
    </rPh>
    <rPh sb="461" eb="463">
      <t>カンキョウ</t>
    </rPh>
    <rPh sb="463" eb="465">
      <t>エイセイ</t>
    </rPh>
    <rPh sb="466" eb="468">
      <t>カンテン</t>
    </rPh>
    <rPh sb="470" eb="471">
      <t>ヒ</t>
    </rPh>
    <rPh sb="472" eb="473">
      <t>ツヅ</t>
    </rPh>
    <rPh sb="474" eb="477">
      <t>スイセンカ</t>
    </rPh>
    <rPh sb="477" eb="478">
      <t>リツ</t>
    </rPh>
    <rPh sb="478" eb="480">
      <t>イジ</t>
    </rPh>
    <rPh sb="481" eb="482">
      <t>ツト</t>
    </rPh>
    <phoneticPr fontId="4"/>
  </si>
  <si>
    <t>健全に経営されていると思われるが、今後さらに整備基数が増加していくため維持管理費などが増加していくと見込まれる。事業経営については、使用料以外に一般会計からの繰入金に依存している部分もあるため、維持管理費などの増加を踏まえ、使用料の見直しや不要経費の削減を行い、財源確保に努める。</t>
    <rPh sb="0" eb="2">
      <t>ケンゼン</t>
    </rPh>
    <rPh sb="3" eb="5">
      <t>ケイエイ</t>
    </rPh>
    <rPh sb="11" eb="12">
      <t>オモ</t>
    </rPh>
    <rPh sb="17" eb="19">
      <t>コンゴ</t>
    </rPh>
    <rPh sb="22" eb="24">
      <t>セイビ</t>
    </rPh>
    <rPh sb="24" eb="26">
      <t>キスウ</t>
    </rPh>
    <rPh sb="27" eb="29">
      <t>ゾウカ</t>
    </rPh>
    <rPh sb="35" eb="37">
      <t>イジ</t>
    </rPh>
    <rPh sb="37" eb="40">
      <t>カンリヒ</t>
    </rPh>
    <rPh sb="43" eb="45">
      <t>ゾウカ</t>
    </rPh>
    <rPh sb="50" eb="52">
      <t>ミコ</t>
    </rPh>
    <rPh sb="56" eb="58">
      <t>ジギョウ</t>
    </rPh>
    <rPh sb="58" eb="60">
      <t>ケイエイ</t>
    </rPh>
    <rPh sb="66" eb="69">
      <t>シヨウリョウ</t>
    </rPh>
    <rPh sb="69" eb="71">
      <t>イガイ</t>
    </rPh>
    <rPh sb="72" eb="74">
      <t>イッパン</t>
    </rPh>
    <rPh sb="74" eb="76">
      <t>カイケイ</t>
    </rPh>
    <rPh sb="79" eb="81">
      <t>クリイレ</t>
    </rPh>
    <rPh sb="81" eb="82">
      <t>キン</t>
    </rPh>
    <rPh sb="83" eb="85">
      <t>イゾン</t>
    </rPh>
    <rPh sb="89" eb="91">
      <t>ブブン</t>
    </rPh>
    <rPh sb="97" eb="99">
      <t>イジ</t>
    </rPh>
    <rPh sb="99" eb="101">
      <t>カンリ</t>
    </rPh>
    <rPh sb="101" eb="102">
      <t>ヒ</t>
    </rPh>
    <rPh sb="105" eb="107">
      <t>ゾウカ</t>
    </rPh>
    <rPh sb="108" eb="109">
      <t>フ</t>
    </rPh>
    <rPh sb="112" eb="115">
      <t>シヨウリョウ</t>
    </rPh>
    <rPh sb="116" eb="118">
      <t>ミナオ</t>
    </rPh>
    <rPh sb="120" eb="122">
      <t>フヨウ</t>
    </rPh>
    <rPh sb="122" eb="124">
      <t>ケイヒ</t>
    </rPh>
    <rPh sb="125" eb="127">
      <t>サクゲン</t>
    </rPh>
    <rPh sb="128" eb="129">
      <t>オコナ</t>
    </rPh>
    <rPh sb="131" eb="133">
      <t>ザイゲン</t>
    </rPh>
    <rPh sb="133" eb="135">
      <t>カクホ</t>
    </rPh>
    <rPh sb="136" eb="13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</si>
</sst>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37-43D6-ACF4-736CD142C0A0}"/>
            </c:ext>
          </c:extLst>
        </c:ser>
        <c:dLbls>
          <c:showLegendKey val="0"/>
          <c:showVal val="0"/>
          <c:showCatName val="0"/>
          <c:showSerName val="0"/>
          <c:showPercent val="0"/>
          <c:showBubbleSize val="0"/>
        </c:dLbls>
        <c:gapWidth val="150"/>
        <c:axId val="148804736"/>
        <c:axId val="14880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E37-43D6-ACF4-736CD142C0A0}"/>
            </c:ext>
          </c:extLst>
        </c:ser>
        <c:dLbls>
          <c:showLegendKey val="0"/>
          <c:showVal val="0"/>
          <c:showCatName val="0"/>
          <c:showSerName val="0"/>
          <c:showPercent val="0"/>
          <c:showBubbleSize val="0"/>
        </c:dLbls>
        <c:marker val="1"/>
        <c:smooth val="0"/>
        <c:axId val="148804736"/>
        <c:axId val="148806656"/>
      </c:lineChart>
      <c:dateAx>
        <c:axId val="148804736"/>
        <c:scaling>
          <c:orientation val="minMax"/>
        </c:scaling>
        <c:delete val="1"/>
        <c:axPos val="b"/>
        <c:numFmt formatCode="ge" sourceLinked="1"/>
        <c:majorTickMark val="none"/>
        <c:minorTickMark val="none"/>
        <c:tickLblPos val="none"/>
        <c:crossAx val="148806656"/>
        <c:crosses val="autoZero"/>
        <c:auto val="1"/>
        <c:lblOffset val="100"/>
        <c:baseTimeUnit val="years"/>
      </c:dateAx>
      <c:valAx>
        <c:axId val="14880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0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54.43</c:v>
                </c:pt>
                <c:pt idx="1">
                  <c:v>100</c:v>
                </c:pt>
                <c:pt idx="2">
                  <c:v>100</c:v>
                </c:pt>
                <c:pt idx="3">
                  <c:v>100</c:v>
                </c:pt>
                <c:pt idx="4">
                  <c:v>100</c:v>
                </c:pt>
              </c:numCache>
            </c:numRef>
          </c:val>
          <c:extLst>
            <c:ext xmlns:c16="http://schemas.microsoft.com/office/drawing/2014/chart" uri="{C3380CC4-5D6E-409C-BE32-E72D297353CC}">
              <c16:uniqueId val="{00000000-15CD-4872-A84C-4F3A63B41B33}"/>
            </c:ext>
          </c:extLst>
        </c:ser>
        <c:dLbls>
          <c:showLegendKey val="0"/>
          <c:showVal val="0"/>
          <c:showCatName val="0"/>
          <c:showSerName val="0"/>
          <c:showPercent val="0"/>
          <c:showBubbleSize val="0"/>
        </c:dLbls>
        <c:gapWidth val="150"/>
        <c:axId val="150407424"/>
        <c:axId val="15045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extLst>
            <c:ext xmlns:c16="http://schemas.microsoft.com/office/drawing/2014/chart" uri="{C3380CC4-5D6E-409C-BE32-E72D297353CC}">
              <c16:uniqueId val="{00000001-15CD-4872-A84C-4F3A63B41B33}"/>
            </c:ext>
          </c:extLst>
        </c:ser>
        <c:dLbls>
          <c:showLegendKey val="0"/>
          <c:showVal val="0"/>
          <c:showCatName val="0"/>
          <c:showSerName val="0"/>
          <c:showPercent val="0"/>
          <c:showBubbleSize val="0"/>
        </c:dLbls>
        <c:marker val="1"/>
        <c:smooth val="0"/>
        <c:axId val="150407424"/>
        <c:axId val="150450560"/>
      </c:lineChart>
      <c:dateAx>
        <c:axId val="150407424"/>
        <c:scaling>
          <c:orientation val="minMax"/>
        </c:scaling>
        <c:delete val="1"/>
        <c:axPos val="b"/>
        <c:numFmt formatCode="ge" sourceLinked="1"/>
        <c:majorTickMark val="none"/>
        <c:minorTickMark val="none"/>
        <c:tickLblPos val="none"/>
        <c:crossAx val="150450560"/>
        <c:crosses val="autoZero"/>
        <c:auto val="1"/>
        <c:lblOffset val="100"/>
        <c:baseTimeUnit val="years"/>
      </c:dateAx>
      <c:valAx>
        <c:axId val="15045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0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B0B-4079-A4FF-74E79EB898FF}"/>
            </c:ext>
          </c:extLst>
        </c:ser>
        <c:dLbls>
          <c:showLegendKey val="0"/>
          <c:showVal val="0"/>
          <c:showCatName val="0"/>
          <c:showSerName val="0"/>
          <c:showPercent val="0"/>
          <c:showBubbleSize val="0"/>
        </c:dLbls>
        <c:gapWidth val="150"/>
        <c:axId val="150476672"/>
        <c:axId val="15049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extLst>
            <c:ext xmlns:c16="http://schemas.microsoft.com/office/drawing/2014/chart" uri="{C3380CC4-5D6E-409C-BE32-E72D297353CC}">
              <c16:uniqueId val="{00000001-DB0B-4079-A4FF-74E79EB898FF}"/>
            </c:ext>
          </c:extLst>
        </c:ser>
        <c:dLbls>
          <c:showLegendKey val="0"/>
          <c:showVal val="0"/>
          <c:showCatName val="0"/>
          <c:showSerName val="0"/>
          <c:showPercent val="0"/>
          <c:showBubbleSize val="0"/>
        </c:dLbls>
        <c:marker val="1"/>
        <c:smooth val="0"/>
        <c:axId val="150476672"/>
        <c:axId val="150495232"/>
      </c:lineChart>
      <c:dateAx>
        <c:axId val="150476672"/>
        <c:scaling>
          <c:orientation val="minMax"/>
        </c:scaling>
        <c:delete val="1"/>
        <c:axPos val="b"/>
        <c:numFmt formatCode="ge" sourceLinked="1"/>
        <c:majorTickMark val="none"/>
        <c:minorTickMark val="none"/>
        <c:tickLblPos val="none"/>
        <c:crossAx val="150495232"/>
        <c:crosses val="autoZero"/>
        <c:auto val="1"/>
        <c:lblOffset val="100"/>
        <c:baseTimeUnit val="years"/>
      </c:dateAx>
      <c:valAx>
        <c:axId val="15049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7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104.62</c:v>
                </c:pt>
                <c:pt idx="1">
                  <c:v>126</c:v>
                </c:pt>
                <c:pt idx="2">
                  <c:v>122.96</c:v>
                </c:pt>
                <c:pt idx="3">
                  <c:v>114.86</c:v>
                </c:pt>
                <c:pt idx="4">
                  <c:v>104.24</c:v>
                </c:pt>
              </c:numCache>
            </c:numRef>
          </c:val>
          <c:extLst>
            <c:ext xmlns:c16="http://schemas.microsoft.com/office/drawing/2014/chart" uri="{C3380CC4-5D6E-409C-BE32-E72D297353CC}">
              <c16:uniqueId val="{00000000-6D05-42C2-A5B4-C7F7032C0F77}"/>
            </c:ext>
          </c:extLst>
        </c:ser>
        <c:dLbls>
          <c:showLegendKey val="0"/>
          <c:showVal val="0"/>
          <c:showCatName val="0"/>
          <c:showSerName val="0"/>
          <c:showPercent val="0"/>
          <c:showBubbleSize val="0"/>
        </c:dLbls>
        <c:gapWidth val="150"/>
        <c:axId val="148824832"/>
        <c:axId val="14882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05-42C2-A5B4-C7F7032C0F77}"/>
            </c:ext>
          </c:extLst>
        </c:ser>
        <c:dLbls>
          <c:showLegendKey val="0"/>
          <c:showVal val="0"/>
          <c:showCatName val="0"/>
          <c:showSerName val="0"/>
          <c:showPercent val="0"/>
          <c:showBubbleSize val="0"/>
        </c:dLbls>
        <c:marker val="1"/>
        <c:smooth val="0"/>
        <c:axId val="148824832"/>
        <c:axId val="148826752"/>
      </c:lineChart>
      <c:dateAx>
        <c:axId val="148824832"/>
        <c:scaling>
          <c:orientation val="minMax"/>
        </c:scaling>
        <c:delete val="1"/>
        <c:axPos val="b"/>
        <c:numFmt formatCode="ge" sourceLinked="1"/>
        <c:majorTickMark val="none"/>
        <c:minorTickMark val="none"/>
        <c:tickLblPos val="none"/>
        <c:crossAx val="148826752"/>
        <c:crosses val="autoZero"/>
        <c:auto val="1"/>
        <c:lblOffset val="100"/>
        <c:baseTimeUnit val="years"/>
      </c:dateAx>
      <c:valAx>
        <c:axId val="14882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2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92-4452-B02C-64EB2467F698}"/>
            </c:ext>
          </c:extLst>
        </c:ser>
        <c:dLbls>
          <c:showLegendKey val="0"/>
          <c:showVal val="0"/>
          <c:showCatName val="0"/>
          <c:showSerName val="0"/>
          <c:showPercent val="0"/>
          <c:showBubbleSize val="0"/>
        </c:dLbls>
        <c:gapWidth val="150"/>
        <c:axId val="148865408"/>
        <c:axId val="14886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92-4452-B02C-64EB2467F698}"/>
            </c:ext>
          </c:extLst>
        </c:ser>
        <c:dLbls>
          <c:showLegendKey val="0"/>
          <c:showVal val="0"/>
          <c:showCatName val="0"/>
          <c:showSerName val="0"/>
          <c:showPercent val="0"/>
          <c:showBubbleSize val="0"/>
        </c:dLbls>
        <c:marker val="1"/>
        <c:smooth val="0"/>
        <c:axId val="148865408"/>
        <c:axId val="148867328"/>
      </c:lineChart>
      <c:dateAx>
        <c:axId val="148865408"/>
        <c:scaling>
          <c:orientation val="minMax"/>
        </c:scaling>
        <c:delete val="1"/>
        <c:axPos val="b"/>
        <c:numFmt formatCode="ge" sourceLinked="1"/>
        <c:majorTickMark val="none"/>
        <c:minorTickMark val="none"/>
        <c:tickLblPos val="none"/>
        <c:crossAx val="148867328"/>
        <c:crosses val="autoZero"/>
        <c:auto val="1"/>
        <c:lblOffset val="100"/>
        <c:baseTimeUnit val="years"/>
      </c:dateAx>
      <c:valAx>
        <c:axId val="14886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6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0B-4ACB-BC2A-E6A17D93D297}"/>
            </c:ext>
          </c:extLst>
        </c:ser>
        <c:dLbls>
          <c:showLegendKey val="0"/>
          <c:showVal val="0"/>
          <c:showCatName val="0"/>
          <c:showSerName val="0"/>
          <c:showPercent val="0"/>
          <c:showBubbleSize val="0"/>
        </c:dLbls>
        <c:gapWidth val="150"/>
        <c:axId val="149032960"/>
        <c:axId val="14903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0B-4ACB-BC2A-E6A17D93D297}"/>
            </c:ext>
          </c:extLst>
        </c:ser>
        <c:dLbls>
          <c:showLegendKey val="0"/>
          <c:showVal val="0"/>
          <c:showCatName val="0"/>
          <c:showSerName val="0"/>
          <c:showPercent val="0"/>
          <c:showBubbleSize val="0"/>
        </c:dLbls>
        <c:marker val="1"/>
        <c:smooth val="0"/>
        <c:axId val="149032960"/>
        <c:axId val="149034880"/>
      </c:lineChart>
      <c:dateAx>
        <c:axId val="149032960"/>
        <c:scaling>
          <c:orientation val="minMax"/>
        </c:scaling>
        <c:delete val="1"/>
        <c:axPos val="b"/>
        <c:numFmt formatCode="ge" sourceLinked="1"/>
        <c:majorTickMark val="none"/>
        <c:minorTickMark val="none"/>
        <c:tickLblPos val="none"/>
        <c:crossAx val="149034880"/>
        <c:crosses val="autoZero"/>
        <c:auto val="1"/>
        <c:lblOffset val="100"/>
        <c:baseTimeUnit val="years"/>
      </c:dateAx>
      <c:valAx>
        <c:axId val="14903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3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1F-4DD4-B1C8-156E3848A9D7}"/>
            </c:ext>
          </c:extLst>
        </c:ser>
        <c:dLbls>
          <c:showLegendKey val="0"/>
          <c:showVal val="0"/>
          <c:showCatName val="0"/>
          <c:showSerName val="0"/>
          <c:showPercent val="0"/>
          <c:showBubbleSize val="0"/>
        </c:dLbls>
        <c:gapWidth val="150"/>
        <c:axId val="149061632"/>
        <c:axId val="14906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1F-4DD4-B1C8-156E3848A9D7}"/>
            </c:ext>
          </c:extLst>
        </c:ser>
        <c:dLbls>
          <c:showLegendKey val="0"/>
          <c:showVal val="0"/>
          <c:showCatName val="0"/>
          <c:showSerName val="0"/>
          <c:showPercent val="0"/>
          <c:showBubbleSize val="0"/>
        </c:dLbls>
        <c:marker val="1"/>
        <c:smooth val="0"/>
        <c:axId val="149061632"/>
        <c:axId val="149063552"/>
      </c:lineChart>
      <c:dateAx>
        <c:axId val="149061632"/>
        <c:scaling>
          <c:orientation val="minMax"/>
        </c:scaling>
        <c:delete val="1"/>
        <c:axPos val="b"/>
        <c:numFmt formatCode="ge" sourceLinked="1"/>
        <c:majorTickMark val="none"/>
        <c:minorTickMark val="none"/>
        <c:tickLblPos val="none"/>
        <c:crossAx val="149063552"/>
        <c:crosses val="autoZero"/>
        <c:auto val="1"/>
        <c:lblOffset val="100"/>
        <c:baseTimeUnit val="years"/>
      </c:dateAx>
      <c:valAx>
        <c:axId val="14906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6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5A-442D-9459-EC08C966EDCD}"/>
            </c:ext>
          </c:extLst>
        </c:ser>
        <c:dLbls>
          <c:showLegendKey val="0"/>
          <c:showVal val="0"/>
          <c:showCatName val="0"/>
          <c:showSerName val="0"/>
          <c:showPercent val="0"/>
          <c:showBubbleSize val="0"/>
        </c:dLbls>
        <c:gapWidth val="150"/>
        <c:axId val="150146432"/>
        <c:axId val="15014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5A-442D-9459-EC08C966EDCD}"/>
            </c:ext>
          </c:extLst>
        </c:ser>
        <c:dLbls>
          <c:showLegendKey val="0"/>
          <c:showVal val="0"/>
          <c:showCatName val="0"/>
          <c:showSerName val="0"/>
          <c:showPercent val="0"/>
          <c:showBubbleSize val="0"/>
        </c:dLbls>
        <c:marker val="1"/>
        <c:smooth val="0"/>
        <c:axId val="150146432"/>
        <c:axId val="150148608"/>
      </c:lineChart>
      <c:dateAx>
        <c:axId val="150146432"/>
        <c:scaling>
          <c:orientation val="minMax"/>
        </c:scaling>
        <c:delete val="1"/>
        <c:axPos val="b"/>
        <c:numFmt formatCode="ge" sourceLinked="1"/>
        <c:majorTickMark val="none"/>
        <c:minorTickMark val="none"/>
        <c:tickLblPos val="none"/>
        <c:crossAx val="150148608"/>
        <c:crosses val="autoZero"/>
        <c:auto val="1"/>
        <c:lblOffset val="100"/>
        <c:baseTimeUnit val="years"/>
      </c:dateAx>
      <c:valAx>
        <c:axId val="15014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4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3713.53</c:v>
                </c:pt>
                <c:pt idx="1">
                  <c:v>1197.45</c:v>
                </c:pt>
                <c:pt idx="2">
                  <c:v>1020.91</c:v>
                </c:pt>
                <c:pt idx="3">
                  <c:v>972.54</c:v>
                </c:pt>
                <c:pt idx="4">
                  <c:v>834.72</c:v>
                </c:pt>
              </c:numCache>
            </c:numRef>
          </c:val>
          <c:extLst>
            <c:ext xmlns:c16="http://schemas.microsoft.com/office/drawing/2014/chart" uri="{C3380CC4-5D6E-409C-BE32-E72D297353CC}">
              <c16:uniqueId val="{00000000-73B0-4D0F-BB72-61EB39A057DE}"/>
            </c:ext>
          </c:extLst>
        </c:ser>
        <c:dLbls>
          <c:showLegendKey val="0"/>
          <c:showVal val="0"/>
          <c:showCatName val="0"/>
          <c:showSerName val="0"/>
          <c:showPercent val="0"/>
          <c:showBubbleSize val="0"/>
        </c:dLbls>
        <c:gapWidth val="150"/>
        <c:axId val="150170624"/>
        <c:axId val="15017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extLst>
            <c:ext xmlns:c16="http://schemas.microsoft.com/office/drawing/2014/chart" uri="{C3380CC4-5D6E-409C-BE32-E72D297353CC}">
              <c16:uniqueId val="{00000001-73B0-4D0F-BB72-61EB39A057DE}"/>
            </c:ext>
          </c:extLst>
        </c:ser>
        <c:dLbls>
          <c:showLegendKey val="0"/>
          <c:showVal val="0"/>
          <c:showCatName val="0"/>
          <c:showSerName val="0"/>
          <c:showPercent val="0"/>
          <c:showBubbleSize val="0"/>
        </c:dLbls>
        <c:marker val="1"/>
        <c:smooth val="0"/>
        <c:axId val="150170624"/>
        <c:axId val="150176896"/>
      </c:lineChart>
      <c:dateAx>
        <c:axId val="150170624"/>
        <c:scaling>
          <c:orientation val="minMax"/>
        </c:scaling>
        <c:delete val="1"/>
        <c:axPos val="b"/>
        <c:numFmt formatCode="ge" sourceLinked="1"/>
        <c:majorTickMark val="none"/>
        <c:minorTickMark val="none"/>
        <c:tickLblPos val="none"/>
        <c:crossAx val="150176896"/>
        <c:crosses val="autoZero"/>
        <c:auto val="1"/>
        <c:lblOffset val="100"/>
        <c:baseTimeUnit val="years"/>
      </c:dateAx>
      <c:valAx>
        <c:axId val="15017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7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8.4</c:v>
                </c:pt>
                <c:pt idx="1">
                  <c:v>52.27</c:v>
                </c:pt>
                <c:pt idx="2">
                  <c:v>45.85</c:v>
                </c:pt>
                <c:pt idx="3">
                  <c:v>70.97</c:v>
                </c:pt>
                <c:pt idx="4">
                  <c:v>81.89</c:v>
                </c:pt>
              </c:numCache>
            </c:numRef>
          </c:val>
          <c:extLst>
            <c:ext xmlns:c16="http://schemas.microsoft.com/office/drawing/2014/chart" uri="{C3380CC4-5D6E-409C-BE32-E72D297353CC}">
              <c16:uniqueId val="{00000000-0321-48EF-BB8E-4F76EC928AA3}"/>
            </c:ext>
          </c:extLst>
        </c:ser>
        <c:dLbls>
          <c:showLegendKey val="0"/>
          <c:showVal val="0"/>
          <c:showCatName val="0"/>
          <c:showSerName val="0"/>
          <c:showPercent val="0"/>
          <c:showBubbleSize val="0"/>
        </c:dLbls>
        <c:gapWidth val="150"/>
        <c:axId val="150358656"/>
        <c:axId val="15036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extLst>
            <c:ext xmlns:c16="http://schemas.microsoft.com/office/drawing/2014/chart" uri="{C3380CC4-5D6E-409C-BE32-E72D297353CC}">
              <c16:uniqueId val="{00000001-0321-48EF-BB8E-4F76EC928AA3}"/>
            </c:ext>
          </c:extLst>
        </c:ser>
        <c:dLbls>
          <c:showLegendKey val="0"/>
          <c:showVal val="0"/>
          <c:showCatName val="0"/>
          <c:showSerName val="0"/>
          <c:showPercent val="0"/>
          <c:showBubbleSize val="0"/>
        </c:dLbls>
        <c:marker val="1"/>
        <c:smooth val="0"/>
        <c:axId val="150358656"/>
        <c:axId val="150360832"/>
      </c:lineChart>
      <c:dateAx>
        <c:axId val="150358656"/>
        <c:scaling>
          <c:orientation val="minMax"/>
        </c:scaling>
        <c:delete val="1"/>
        <c:axPos val="b"/>
        <c:numFmt formatCode="ge" sourceLinked="1"/>
        <c:majorTickMark val="none"/>
        <c:minorTickMark val="none"/>
        <c:tickLblPos val="none"/>
        <c:crossAx val="150360832"/>
        <c:crosses val="autoZero"/>
        <c:auto val="1"/>
        <c:lblOffset val="100"/>
        <c:baseTimeUnit val="years"/>
      </c:dateAx>
      <c:valAx>
        <c:axId val="15036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5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1918.2</c:v>
                </c:pt>
                <c:pt idx="1">
                  <c:v>212.36</c:v>
                </c:pt>
                <c:pt idx="2">
                  <c:v>242.11</c:v>
                </c:pt>
                <c:pt idx="3">
                  <c:v>188.71</c:v>
                </c:pt>
                <c:pt idx="4">
                  <c:v>138.52000000000001</c:v>
                </c:pt>
              </c:numCache>
            </c:numRef>
          </c:val>
          <c:extLst>
            <c:ext xmlns:c16="http://schemas.microsoft.com/office/drawing/2014/chart" uri="{C3380CC4-5D6E-409C-BE32-E72D297353CC}">
              <c16:uniqueId val="{00000000-1967-4C1F-B392-26160C6030D0}"/>
            </c:ext>
          </c:extLst>
        </c:ser>
        <c:dLbls>
          <c:showLegendKey val="0"/>
          <c:showVal val="0"/>
          <c:showCatName val="0"/>
          <c:showSerName val="0"/>
          <c:showPercent val="0"/>
          <c:showBubbleSize val="0"/>
        </c:dLbls>
        <c:gapWidth val="150"/>
        <c:axId val="150383232"/>
        <c:axId val="15038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extLst>
            <c:ext xmlns:c16="http://schemas.microsoft.com/office/drawing/2014/chart" uri="{C3380CC4-5D6E-409C-BE32-E72D297353CC}">
              <c16:uniqueId val="{00000001-1967-4C1F-B392-26160C6030D0}"/>
            </c:ext>
          </c:extLst>
        </c:ser>
        <c:dLbls>
          <c:showLegendKey val="0"/>
          <c:showVal val="0"/>
          <c:showCatName val="0"/>
          <c:showSerName val="0"/>
          <c:showPercent val="0"/>
          <c:showBubbleSize val="0"/>
        </c:dLbls>
        <c:marker val="1"/>
        <c:smooth val="0"/>
        <c:axId val="150383232"/>
        <c:axId val="150389504"/>
      </c:lineChart>
      <c:dateAx>
        <c:axId val="150383232"/>
        <c:scaling>
          <c:orientation val="minMax"/>
        </c:scaling>
        <c:delete val="1"/>
        <c:axPos val="b"/>
        <c:numFmt formatCode="ge" sourceLinked="1"/>
        <c:majorTickMark val="none"/>
        <c:minorTickMark val="none"/>
        <c:tickLblPos val="none"/>
        <c:crossAx val="150389504"/>
        <c:crosses val="autoZero"/>
        <c:auto val="1"/>
        <c:lblOffset val="100"/>
        <c:baseTimeUnit val="years"/>
      </c:dateAx>
      <c:valAx>
        <c:axId val="15038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8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R43"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福島県　小野町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K3</v>
      </c>
      <c r="X8" s="70"/>
      <c r="Y8" s="70"/>
      <c r="Z8" s="70"/>
      <c r="AA8" s="70"/>
      <c r="AB8" s="70"/>
      <c r="AC8" s="70"/>
      <c r="AD8" s="3"/>
      <c r="AE8" s="3"/>
      <c r="AF8" s="3"/>
      <c r="AG8" s="3"/>
      <c r="AH8" s="3"/>
      <c r="AI8" s="3"/>
      <c r="AJ8" s="3"/>
      <c r="AK8" s="3"/>
      <c r="AL8" s="64">
        <f>データ!R6</f>
        <v>10741</v>
      </c>
      <c r="AM8" s="64"/>
      <c r="AN8" s="64"/>
      <c r="AO8" s="64"/>
      <c r="AP8" s="64"/>
      <c r="AQ8" s="64"/>
      <c r="AR8" s="64"/>
      <c r="AS8" s="64"/>
      <c r="AT8" s="63">
        <f>データ!S6</f>
        <v>125.18</v>
      </c>
      <c r="AU8" s="63"/>
      <c r="AV8" s="63"/>
      <c r="AW8" s="63"/>
      <c r="AX8" s="63"/>
      <c r="AY8" s="63"/>
      <c r="AZ8" s="63"/>
      <c r="BA8" s="63"/>
      <c r="BB8" s="63">
        <f>データ!T6</f>
        <v>85.8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t="str">
        <f>データ!N6</f>
        <v>該当数値なし</v>
      </c>
      <c r="J10" s="63"/>
      <c r="K10" s="63"/>
      <c r="L10" s="63"/>
      <c r="M10" s="63"/>
      <c r="N10" s="63"/>
      <c r="O10" s="63"/>
      <c r="P10" s="63">
        <f>データ!O6</f>
        <v>8.3699999999999992</v>
      </c>
      <c r="Q10" s="63"/>
      <c r="R10" s="63"/>
      <c r="S10" s="63"/>
      <c r="T10" s="63"/>
      <c r="U10" s="63"/>
      <c r="V10" s="63"/>
      <c r="W10" s="63">
        <f>データ!P6</f>
        <v>100</v>
      </c>
      <c r="X10" s="63"/>
      <c r="Y10" s="63"/>
      <c r="Z10" s="63"/>
      <c r="AA10" s="63"/>
      <c r="AB10" s="63"/>
      <c r="AC10" s="63"/>
      <c r="AD10" s="64">
        <f>データ!Q6</f>
        <v>4860</v>
      </c>
      <c r="AE10" s="64"/>
      <c r="AF10" s="64"/>
      <c r="AG10" s="64"/>
      <c r="AH10" s="64"/>
      <c r="AI10" s="64"/>
      <c r="AJ10" s="64"/>
      <c r="AK10" s="2"/>
      <c r="AL10" s="64">
        <f>データ!U6</f>
        <v>894</v>
      </c>
      <c r="AM10" s="64"/>
      <c r="AN10" s="64"/>
      <c r="AO10" s="64"/>
      <c r="AP10" s="64"/>
      <c r="AQ10" s="64"/>
      <c r="AR10" s="64"/>
      <c r="AS10" s="64"/>
      <c r="AT10" s="63">
        <f>データ!V6</f>
        <v>0.04</v>
      </c>
      <c r="AU10" s="63"/>
      <c r="AV10" s="63"/>
      <c r="AW10" s="63"/>
      <c r="AX10" s="63"/>
      <c r="AY10" s="63"/>
      <c r="AZ10" s="63"/>
      <c r="BA10" s="63"/>
      <c r="BB10" s="63">
        <f>データ!W6</f>
        <v>22350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75221</v>
      </c>
      <c r="D6" s="31">
        <f t="shared" si="3"/>
        <v>47</v>
      </c>
      <c r="E6" s="31">
        <f t="shared" si="3"/>
        <v>18</v>
      </c>
      <c r="F6" s="31">
        <f t="shared" si="3"/>
        <v>0</v>
      </c>
      <c r="G6" s="31">
        <f t="shared" si="3"/>
        <v>0</v>
      </c>
      <c r="H6" s="31" t="str">
        <f t="shared" si="3"/>
        <v>福島県　小野町</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8.3699999999999992</v>
      </c>
      <c r="P6" s="32">
        <f t="shared" si="3"/>
        <v>100</v>
      </c>
      <c r="Q6" s="32">
        <f t="shared" si="3"/>
        <v>4860</v>
      </c>
      <c r="R6" s="32">
        <f t="shared" si="3"/>
        <v>10741</v>
      </c>
      <c r="S6" s="32">
        <f t="shared" si="3"/>
        <v>125.18</v>
      </c>
      <c r="T6" s="32">
        <f t="shared" si="3"/>
        <v>85.8</v>
      </c>
      <c r="U6" s="32">
        <f t="shared" si="3"/>
        <v>894</v>
      </c>
      <c r="V6" s="32">
        <f t="shared" si="3"/>
        <v>0.04</v>
      </c>
      <c r="W6" s="32">
        <f t="shared" si="3"/>
        <v>22350</v>
      </c>
      <c r="X6" s="33">
        <f>IF(X7="",NA(),X7)</f>
        <v>104.62</v>
      </c>
      <c r="Y6" s="33">
        <f t="shared" ref="Y6:AG6" si="4">IF(Y7="",NA(),Y7)</f>
        <v>126</v>
      </c>
      <c r="Z6" s="33">
        <f t="shared" si="4"/>
        <v>122.96</v>
      </c>
      <c r="AA6" s="33">
        <f t="shared" si="4"/>
        <v>114.86</v>
      </c>
      <c r="AB6" s="33">
        <f t="shared" si="4"/>
        <v>104.24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3713.53</v>
      </c>
      <c r="BF6" s="33">
        <f t="shared" ref="BF6:BN6" si="7">IF(BF7="",NA(),BF7)</f>
        <v>1197.45</v>
      </c>
      <c r="BG6" s="33">
        <f t="shared" si="7"/>
        <v>1020.91</v>
      </c>
      <c r="BH6" s="33">
        <f t="shared" si="7"/>
        <v>972.54</v>
      </c>
      <c r="BI6" s="33">
        <f t="shared" si="7"/>
        <v>834.72</v>
      </c>
      <c r="BJ6" s="33">
        <f t="shared" si="7"/>
        <v>421.01</v>
      </c>
      <c r="BK6" s="33">
        <f t="shared" si="7"/>
        <v>430.64</v>
      </c>
      <c r="BL6" s="33">
        <f t="shared" si="7"/>
        <v>446.63</v>
      </c>
      <c r="BM6" s="33">
        <f t="shared" si="7"/>
        <v>416.91</v>
      </c>
      <c r="BN6" s="33">
        <f t="shared" si="7"/>
        <v>392.19</v>
      </c>
      <c r="BO6" s="32" t="str">
        <f>IF(BO7="","",IF(BO7="-","【-】","【"&amp;SUBSTITUTE(TEXT(BO7,"#,##0.00"),"-","△")&amp;"】"))</f>
        <v>【345.93】</v>
      </c>
      <c r="BP6" s="33">
        <f>IF(BP7="",NA(),BP7)</f>
        <v>8.4</v>
      </c>
      <c r="BQ6" s="33">
        <f t="shared" ref="BQ6:BY6" si="8">IF(BQ7="",NA(),BQ7)</f>
        <v>52.27</v>
      </c>
      <c r="BR6" s="33">
        <f t="shared" si="8"/>
        <v>45.85</v>
      </c>
      <c r="BS6" s="33">
        <f t="shared" si="8"/>
        <v>70.97</v>
      </c>
      <c r="BT6" s="33">
        <f t="shared" si="8"/>
        <v>81.89</v>
      </c>
      <c r="BU6" s="33">
        <f t="shared" si="8"/>
        <v>58.98</v>
      </c>
      <c r="BV6" s="33">
        <f t="shared" si="8"/>
        <v>58.78</v>
      </c>
      <c r="BW6" s="33">
        <f t="shared" si="8"/>
        <v>58.53</v>
      </c>
      <c r="BX6" s="33">
        <f t="shared" si="8"/>
        <v>57.93</v>
      </c>
      <c r="BY6" s="33">
        <f t="shared" si="8"/>
        <v>57.03</v>
      </c>
      <c r="BZ6" s="32" t="str">
        <f>IF(BZ7="","",IF(BZ7="-","【-】","【"&amp;SUBSTITUTE(TEXT(BZ7,"#,##0.00"),"-","△")&amp;"】"))</f>
        <v>【59.44】</v>
      </c>
      <c r="CA6" s="33">
        <f>IF(CA7="",NA(),CA7)</f>
        <v>1918.2</v>
      </c>
      <c r="CB6" s="33">
        <f t="shared" ref="CB6:CJ6" si="9">IF(CB7="",NA(),CB7)</f>
        <v>212.36</v>
      </c>
      <c r="CC6" s="33">
        <f t="shared" si="9"/>
        <v>242.11</v>
      </c>
      <c r="CD6" s="33">
        <f t="shared" si="9"/>
        <v>188.71</v>
      </c>
      <c r="CE6" s="33">
        <f t="shared" si="9"/>
        <v>138.52000000000001</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54.43</v>
      </c>
      <c r="CM6" s="33">
        <f t="shared" ref="CM6:CU6" si="10">IF(CM7="",NA(),CM7)</f>
        <v>100</v>
      </c>
      <c r="CN6" s="33">
        <f t="shared" si="10"/>
        <v>100</v>
      </c>
      <c r="CO6" s="33">
        <f t="shared" si="10"/>
        <v>100</v>
      </c>
      <c r="CP6" s="33">
        <f t="shared" si="10"/>
        <v>100</v>
      </c>
      <c r="CQ6" s="33">
        <f t="shared" si="10"/>
        <v>60.03</v>
      </c>
      <c r="CR6" s="33">
        <f t="shared" si="10"/>
        <v>61.93</v>
      </c>
      <c r="CS6" s="33">
        <f t="shared" si="10"/>
        <v>58.06</v>
      </c>
      <c r="CT6" s="33">
        <f t="shared" si="10"/>
        <v>59.08</v>
      </c>
      <c r="CU6" s="33">
        <f t="shared" si="10"/>
        <v>58.25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x14ac:dyDescent="0.15">
      <c r="A7" s="26"/>
      <c r="B7" s="35">
        <v>2015</v>
      </c>
      <c r="C7" s="35">
        <v>75221</v>
      </c>
      <c r="D7" s="35">
        <v>47</v>
      </c>
      <c r="E7" s="35">
        <v>18</v>
      </c>
      <c r="F7" s="35">
        <v>0</v>
      </c>
      <c r="G7" s="35">
        <v>0</v>
      </c>
      <c r="H7" s="35" t="s">
        <v>96</v>
      </c>
      <c r="I7" s="35" t="s">
        <v>97</v>
      </c>
      <c r="J7" s="35" t="s">
        <v>98</v>
      </c>
      <c r="K7" s="35" t="s">
        <v>99</v>
      </c>
      <c r="L7" s="35" t="s">
        <v>100</v>
      </c>
      <c r="M7" s="36" t="s">
        <v>101</v>
      </c>
      <c r="N7" s="36" t="s">
        <v>102</v>
      </c>
      <c r="O7" s="36">
        <v>8.3699999999999992</v>
      </c>
      <c r="P7" s="36">
        <v>100</v>
      </c>
      <c r="Q7" s="36">
        <v>4860</v>
      </c>
      <c r="R7" s="36">
        <v>10741</v>
      </c>
      <c r="S7" s="36">
        <v>125.18</v>
      </c>
      <c r="T7" s="36">
        <v>85.8</v>
      </c>
      <c r="U7" s="36">
        <v>894</v>
      </c>
      <c r="V7" s="36">
        <v>0.04</v>
      </c>
      <c r="W7" s="36">
        <v>22350</v>
      </c>
      <c r="X7" s="36">
        <v>104.62</v>
      </c>
      <c r="Y7" s="36">
        <v>126</v>
      </c>
      <c r="Z7" s="36">
        <v>122.96</v>
      </c>
      <c r="AA7" s="36">
        <v>114.86</v>
      </c>
      <c r="AB7" s="36">
        <v>104.24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3713.53</v>
      </c>
      <c r="BF7" s="36">
        <v>1197.45</v>
      </c>
      <c r="BG7" s="36">
        <v>1020.91</v>
      </c>
      <c r="BH7" s="36">
        <v>972.54</v>
      </c>
      <c r="BI7" s="36">
        <v>834.72</v>
      </c>
      <c r="BJ7" s="36">
        <v>421.01</v>
      </c>
      <c r="BK7" s="36">
        <v>430.64</v>
      </c>
      <c r="BL7" s="36">
        <v>446.63</v>
      </c>
      <c r="BM7" s="36">
        <v>416.91</v>
      </c>
      <c r="BN7" s="36">
        <v>392.19</v>
      </c>
      <c r="BO7" s="36">
        <v>345.93</v>
      </c>
      <c r="BP7" s="36">
        <v>8.4</v>
      </c>
      <c r="BQ7" s="36">
        <v>52.27</v>
      </c>
      <c r="BR7" s="36">
        <v>45.85</v>
      </c>
      <c r="BS7" s="36">
        <v>70.97</v>
      </c>
      <c r="BT7" s="36">
        <v>81.89</v>
      </c>
      <c r="BU7" s="36">
        <v>58.98</v>
      </c>
      <c r="BV7" s="36">
        <v>58.78</v>
      </c>
      <c r="BW7" s="36">
        <v>58.53</v>
      </c>
      <c r="BX7" s="36">
        <v>57.93</v>
      </c>
      <c r="BY7" s="36">
        <v>57.03</v>
      </c>
      <c r="BZ7" s="36">
        <v>59.44</v>
      </c>
      <c r="CA7" s="36">
        <v>1918.2</v>
      </c>
      <c r="CB7" s="36">
        <v>212.36</v>
      </c>
      <c r="CC7" s="36">
        <v>242.11</v>
      </c>
      <c r="CD7" s="36">
        <v>188.71</v>
      </c>
      <c r="CE7" s="36">
        <v>138.52000000000001</v>
      </c>
      <c r="CF7" s="36">
        <v>253.84</v>
      </c>
      <c r="CG7" s="36">
        <v>257.02999999999997</v>
      </c>
      <c r="CH7" s="36">
        <v>266.57</v>
      </c>
      <c r="CI7" s="36">
        <v>276.93</v>
      </c>
      <c r="CJ7" s="36">
        <v>283.73</v>
      </c>
      <c r="CK7" s="36">
        <v>272.79000000000002</v>
      </c>
      <c r="CL7" s="36">
        <v>54.43</v>
      </c>
      <c r="CM7" s="36">
        <v>100</v>
      </c>
      <c r="CN7" s="36">
        <v>100</v>
      </c>
      <c r="CO7" s="36">
        <v>100</v>
      </c>
      <c r="CP7" s="36">
        <v>100</v>
      </c>
      <c r="CQ7" s="36">
        <v>60.03</v>
      </c>
      <c r="CR7" s="36">
        <v>61.93</v>
      </c>
      <c r="CS7" s="36">
        <v>58.06</v>
      </c>
      <c r="CT7" s="36">
        <v>59.08</v>
      </c>
      <c r="CU7" s="36">
        <v>58.25</v>
      </c>
      <c r="CV7" s="36">
        <v>58.84</v>
      </c>
      <c r="CW7" s="36">
        <v>100</v>
      </c>
      <c r="CX7" s="36">
        <v>100</v>
      </c>
      <c r="CY7" s="36">
        <v>100</v>
      </c>
      <c r="CZ7" s="36">
        <v>100</v>
      </c>
      <c r="DA7" s="36">
        <v>100</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h.yoshida06</cp:lastModifiedBy>
  <dcterms:created xsi:type="dcterms:W3CDTF">2017-02-08T03:22:10Z</dcterms:created>
  <dcterms:modified xsi:type="dcterms:W3CDTF">2017-02-15T11:14:32Z</dcterms:modified>
  <cp:category/>
</cp:coreProperties>
</file>