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347\Desktop\"/>
    </mc:Choice>
  </mc:AlternateContent>
  <workbookProtection workbookPassword="8649" lockStructure="1"/>
  <bookViews>
    <workbookView xWindow="0" yWindow="0" windowWidth="20490" windowHeight="775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Q6" i="5"/>
  <c r="P6" i="5"/>
  <c r="W10" i="4" s="1"/>
  <c r="O6" i="5"/>
  <c r="P10" i="4" s="1"/>
  <c r="N6" i="5"/>
  <c r="I10" i="4" s="1"/>
  <c r="M6" i="5"/>
  <c r="B10" i="4" s="1"/>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D10" i="4"/>
  <c r="AL8" i="4"/>
  <c r="W8" i="4"/>
  <c r="I8" i="4"/>
  <c r="B8" i="4"/>
  <c r="C10" i="5" l="1"/>
  <c r="D10" i="5"/>
  <c r="E10" i="5"/>
  <c r="B10" i="5"/>
</calcChain>
</file>

<file path=xl/sharedStrings.xml><?xml version="1.0" encoding="utf-8"?>
<sst xmlns="http://schemas.openxmlformats.org/spreadsheetml/2006/main" count="233" uniqueCount="110">
  <si>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</si>
  <si>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</si>
  <si>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</si>
  <si>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</si>
  <si>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</si>
  <si>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</si>
  <si>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</si>
  <si>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</si>
  <si>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</si>
  <si>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</si>
  <si>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</si>
  <si>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</si>
  <si>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</si>
  <si>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</si>
  <si>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</si>
  <si>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</si>
  <si>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</si>
  <si>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</si>
  <si>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</si>
  <si>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</si>
  <si>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</si>
  <si>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</si>
  <si>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</si>
  <si>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</si>
  <si>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</si>
  <si>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</si>
  <si>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</si>
  <si>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</si>
  <si>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</si>
  <si>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</si>
  <si>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</si>
  <si>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</si>
  <si>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</si>
  <si>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</si>
  <si>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</si>
  <si>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</si>
  <si>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</si>
  <si>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</si>
  <si>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</si>
  <si>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</si>
  <si>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</si>
  <si>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</si>
  <si>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</si>
  <si>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</si>
  <si>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</si>
  <si>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</si>
  <si>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</si>
  <si>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</si>
  <si>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</si>
  <si>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</si>
  <si>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</si>
  <si>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</si>
  <si>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</si>
  <si>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</si>
  <si>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</si>
  <si>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</si>
  <si>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</si>
  <si>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</si>
  <si>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</si>
  <si>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</si>
  <si>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</si>
  <si>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</si>
  <si>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</si>
  <si>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</si>
  <si>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</si>
  <si>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</si>
  <si>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</si>
  <si>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</si>
  <si>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</si>
  <si>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</si>
  <si>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</si>
  <si>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</si>
  <si>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</si>
  <si>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</si>
  <si>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</si>
  <si>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</si>
  <si>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</si>
  <si>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</si>
  <si>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</si>
  <si>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</si>
  <si>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</si>
  <si>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</si>
  <si>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</si>
  <si>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</si>
  <si>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</si>
  <si>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</si>
  <si>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</si>
  <si>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</si>
  <si>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</si>
  <si>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</si>
  <si>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</si>
  <si>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</si>
  <si>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</si>
  <si>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</si>
  <si>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</si>
  <si>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</si>
  <si>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楢葉町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</si>
  <si>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</si>
  <si>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</si>
  <si>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</si>
  <si>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</si>
  <si>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</si>
  <si>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</si>
  <si>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</si>
  <si>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</si>
  <si>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</si>
  <si>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</si>
  <si>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</si>
  <si>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①下水道使用料で賄えない財源を一般会計からの繰入金により補うことにより、黒字となっている。今後、使用料の見直し等により、財源が確保できるよう経営改善を図る。
④年々減少傾向となっているが、今後、施設の更新等の財源確保のため、新規の債務が発生する恐れがある。料金水準の見直し等により、経営改善を図る。
⑤⑥東日本大震災と原発事故による住民避難により、使用料収入が大きく下回っており、今後もこの状態が続くと思慮される。
⑧東日本大震災の影響により統計が困難であるため、震災以前の数値としている。</t>
    <rPh sb="1" eb="4">
      <t>ゲスイドウ</t>
    </rPh>
    <rPh sb="8" eb="9">
      <t>マカナ</t>
    </rPh>
    <rPh sb="12" eb="14">
      <t>ザイゲン</t>
    </rPh>
    <rPh sb="15" eb="17">
      <t>イッパン</t>
    </rPh>
    <rPh sb="17" eb="19">
      <t>カイケイ</t>
    </rPh>
    <rPh sb="22" eb="24">
      <t>クリイレ</t>
    </rPh>
    <rPh sb="24" eb="25">
      <t>キン</t>
    </rPh>
    <rPh sb="28" eb="29">
      <t>オギナ</t>
    </rPh>
    <rPh sb="36" eb="38">
      <t>クロジ</t>
    </rPh>
    <rPh sb="45" eb="47">
      <t>コンゴ</t>
    </rPh>
    <rPh sb="48" eb="50">
      <t>シヨウ</t>
    </rPh>
    <rPh sb="50" eb="51">
      <t>リョウ</t>
    </rPh>
    <rPh sb="52" eb="54">
      <t>ミナオ</t>
    </rPh>
    <rPh sb="55" eb="56">
      <t>トウ</t>
    </rPh>
    <rPh sb="60" eb="62">
      <t>ザイゲン</t>
    </rPh>
    <rPh sb="63" eb="65">
      <t>カクホ</t>
    </rPh>
    <rPh sb="70" eb="72">
      <t>ケイエイ</t>
    </rPh>
    <rPh sb="72" eb="74">
      <t>カイゼン</t>
    </rPh>
    <rPh sb="75" eb="76">
      <t>ハカ</t>
    </rPh>
    <rPh sb="80" eb="82">
      <t>ネンネン</t>
    </rPh>
    <rPh sb="82" eb="84">
      <t>ゲンショウ</t>
    </rPh>
    <rPh sb="84" eb="86">
      <t>ケイコウ</t>
    </rPh>
    <rPh sb="94" eb="96">
      <t>コンゴ</t>
    </rPh>
    <rPh sb="97" eb="99">
      <t>シセツ</t>
    </rPh>
    <rPh sb="100" eb="102">
      <t>コウシン</t>
    </rPh>
    <rPh sb="102" eb="103">
      <t>トウ</t>
    </rPh>
    <rPh sb="104" eb="106">
      <t>ザイゲン</t>
    </rPh>
    <rPh sb="106" eb="108">
      <t>カクホ</t>
    </rPh>
    <rPh sb="112" eb="114">
      <t>シンキ</t>
    </rPh>
    <rPh sb="115" eb="117">
      <t>サイム</t>
    </rPh>
    <rPh sb="118" eb="120">
      <t>ハッセイ</t>
    </rPh>
    <rPh sb="122" eb="123">
      <t>オソ</t>
    </rPh>
    <rPh sb="128" eb="130">
      <t>リョウキン</t>
    </rPh>
    <rPh sb="130" eb="132">
      <t>スイジュン</t>
    </rPh>
    <rPh sb="133" eb="135">
      <t>ミナオ</t>
    </rPh>
    <rPh sb="136" eb="137">
      <t>トウ</t>
    </rPh>
    <rPh sb="141" eb="143">
      <t>ケイエイ</t>
    </rPh>
    <rPh sb="143" eb="145">
      <t>カイゼン</t>
    </rPh>
    <rPh sb="146" eb="147">
      <t>ハカ</t>
    </rPh>
    <rPh sb="152" eb="153">
      <t>ヒガシ</t>
    </rPh>
    <rPh sb="153" eb="155">
      <t>ニホン</t>
    </rPh>
    <rPh sb="155" eb="156">
      <t>ダイ</t>
    </rPh>
    <rPh sb="156" eb="158">
      <t>シンサイ</t>
    </rPh>
    <rPh sb="159" eb="161">
      <t>ゲンパツ</t>
    </rPh>
    <rPh sb="161" eb="163">
      <t>ジコ</t>
    </rPh>
    <rPh sb="166" eb="168">
      <t>ジュウミン</t>
    </rPh>
    <rPh sb="168" eb="170">
      <t>ヒナン</t>
    </rPh>
    <rPh sb="174" eb="177">
      <t>シヨウリョウ</t>
    </rPh>
    <rPh sb="177" eb="179">
      <t>シュウニュウ</t>
    </rPh>
    <rPh sb="180" eb="181">
      <t>オオ</t>
    </rPh>
    <rPh sb="183" eb="185">
      <t>シタマワ</t>
    </rPh>
    <rPh sb="190" eb="192">
      <t>コンゴ</t>
    </rPh>
    <rPh sb="195" eb="197">
      <t>ジョウタイ</t>
    </rPh>
    <rPh sb="198" eb="199">
      <t>ツヅ</t>
    </rPh>
    <rPh sb="201" eb="203">
      <t>シリョ</t>
    </rPh>
    <rPh sb="209" eb="210">
      <t>ヒガシ</t>
    </rPh>
    <rPh sb="210" eb="212">
      <t>ニホン</t>
    </rPh>
    <rPh sb="212" eb="215">
      <t>ダイシンサイ</t>
    </rPh>
    <rPh sb="216" eb="218">
      <t>エイキョウ</t>
    </rPh>
    <rPh sb="221" eb="223">
      <t>トウケイ</t>
    </rPh>
    <rPh sb="224" eb="226">
      <t>コンナン</t>
    </rPh>
    <rPh sb="232" eb="234">
      <t>シンサイ</t>
    </rPh>
    <rPh sb="234" eb="236">
      <t>イゼン</t>
    </rPh>
    <rPh sb="237" eb="239">
      <t>スウチ</t>
    </rPh>
    <phoneticPr fontId="4"/>
  </si>
  <si>
    <t>東日本大震災及び原発事故の影響により、住民の避難が余儀なくされ、震災以前のような事業運営が困難な状況である。しかし、住民の生活環境に不可欠な施設であるため、下水道事業経営戦略を策定し、経営改善の一歩としたい。</t>
    <rPh sb="0" eb="1">
      <t>ヒガシ</t>
    </rPh>
    <rPh sb="1" eb="3">
      <t>ニホン</t>
    </rPh>
    <rPh sb="3" eb="6">
      <t>ダイシンサイ</t>
    </rPh>
    <rPh sb="6" eb="7">
      <t>オヨ</t>
    </rPh>
    <rPh sb="8" eb="10">
      <t>ゲンパツ</t>
    </rPh>
    <rPh sb="10" eb="12">
      <t>ジコ</t>
    </rPh>
    <rPh sb="13" eb="15">
      <t>エイキョウ</t>
    </rPh>
    <rPh sb="19" eb="21">
      <t>ジュウミン</t>
    </rPh>
    <rPh sb="22" eb="24">
      <t>ヒナン</t>
    </rPh>
    <rPh sb="25" eb="27">
      <t>ヨギ</t>
    </rPh>
    <rPh sb="32" eb="34">
      <t>シンサイ</t>
    </rPh>
    <rPh sb="34" eb="36">
      <t>イゼン</t>
    </rPh>
    <rPh sb="40" eb="42">
      <t>ジギョウ</t>
    </rPh>
    <rPh sb="42" eb="44">
      <t>ウンエイ</t>
    </rPh>
    <rPh sb="45" eb="47">
      <t>コンナン</t>
    </rPh>
    <rPh sb="48" eb="50">
      <t>ジョウキョウ</t>
    </rPh>
    <rPh sb="58" eb="60">
      <t>ジュウミン</t>
    </rPh>
    <rPh sb="61" eb="63">
      <t>セイカツ</t>
    </rPh>
    <rPh sb="63" eb="65">
      <t>カンキョウ</t>
    </rPh>
    <rPh sb="66" eb="69">
      <t>フカケツ</t>
    </rPh>
    <rPh sb="70" eb="72">
      <t>シセツ</t>
    </rPh>
    <rPh sb="78" eb="81">
      <t>ゲスイドウ</t>
    </rPh>
    <rPh sb="81" eb="83">
      <t>ジギョウ</t>
    </rPh>
    <rPh sb="83" eb="85">
      <t>ケイエイ</t>
    </rPh>
    <rPh sb="85" eb="87">
      <t>センリャク</t>
    </rPh>
    <rPh sb="88" eb="90">
      <t>サクテイ</t>
    </rPh>
    <rPh sb="92" eb="94">
      <t>ケイエイ</t>
    </rPh>
    <rPh sb="94" eb="96">
      <t>カイゼン</t>
    </rPh>
    <rPh sb="97" eb="99">
      <t>イッポ</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</si>
</sst>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86767952"/>
        <c:axId val="18677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86767952"/>
        <c:axId val="186773048"/>
      </c:lineChart>
      <c:dateAx>
        <c:axId val="186767952"/>
        <c:scaling>
          <c:orientation val="minMax"/>
        </c:scaling>
        <c:delete val="1"/>
        <c:axPos val="b"/>
        <c:numFmt formatCode="ge" sourceLinked="1"/>
        <c:majorTickMark val="none"/>
        <c:minorTickMark val="none"/>
        <c:tickLblPos val="none"/>
        <c:crossAx val="186773048"/>
        <c:crosses val="autoZero"/>
        <c:auto val="1"/>
        <c:lblOffset val="100"/>
        <c:baseTimeUnit val="years"/>
      </c:dateAx>
      <c:valAx>
        <c:axId val="18677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76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25480192"/>
        <c:axId val="51994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425480192"/>
        <c:axId val="519947864"/>
      </c:lineChart>
      <c:dateAx>
        <c:axId val="425480192"/>
        <c:scaling>
          <c:orientation val="minMax"/>
        </c:scaling>
        <c:delete val="1"/>
        <c:axPos val="b"/>
        <c:numFmt formatCode="ge" sourceLinked="1"/>
        <c:majorTickMark val="none"/>
        <c:minorTickMark val="none"/>
        <c:tickLblPos val="none"/>
        <c:crossAx val="519947864"/>
        <c:crosses val="autoZero"/>
        <c:auto val="1"/>
        <c:lblOffset val="100"/>
        <c:baseTimeUnit val="years"/>
      </c:dateAx>
      <c:valAx>
        <c:axId val="51994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80.09</c:v>
                </c:pt>
                <c:pt idx="2">
                  <c:v>80.09</c:v>
                </c:pt>
                <c:pt idx="3">
                  <c:v>80.09</c:v>
                </c:pt>
                <c:pt idx="4">
                  <c:v>80.09</c:v>
                </c:pt>
              </c:numCache>
            </c:numRef>
          </c:val>
        </c:ser>
        <c:dLbls>
          <c:showLegendKey val="0"/>
          <c:showVal val="0"/>
          <c:showCatName val="0"/>
          <c:showSerName val="0"/>
          <c:showPercent val="0"/>
          <c:showBubbleSize val="0"/>
        </c:dLbls>
        <c:gapWidth val="150"/>
        <c:axId val="428413512"/>
        <c:axId val="42841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428413512"/>
        <c:axId val="428413904"/>
      </c:lineChart>
      <c:dateAx>
        <c:axId val="428413512"/>
        <c:scaling>
          <c:orientation val="minMax"/>
        </c:scaling>
        <c:delete val="1"/>
        <c:axPos val="b"/>
        <c:numFmt formatCode="ge" sourceLinked="1"/>
        <c:majorTickMark val="none"/>
        <c:minorTickMark val="none"/>
        <c:tickLblPos val="none"/>
        <c:crossAx val="428413904"/>
        <c:crosses val="autoZero"/>
        <c:auto val="1"/>
        <c:lblOffset val="100"/>
        <c:baseTimeUnit val="years"/>
      </c:dateAx>
      <c:valAx>
        <c:axId val="42841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41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156.12</c:v>
                </c:pt>
                <c:pt idx="2">
                  <c:v>100.45</c:v>
                </c:pt>
                <c:pt idx="3">
                  <c:v>104.25</c:v>
                </c:pt>
                <c:pt idx="4">
                  <c:v>129.30000000000001</c:v>
                </c:pt>
              </c:numCache>
            </c:numRef>
          </c:val>
        </c:ser>
        <c:dLbls>
          <c:showLegendKey val="0"/>
          <c:showVal val="0"/>
          <c:showCatName val="0"/>
          <c:showSerName val="0"/>
          <c:showPercent val="0"/>
          <c:showBubbleSize val="0"/>
        </c:dLbls>
        <c:gapWidth val="150"/>
        <c:axId val="513452184"/>
        <c:axId val="5134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3452184"/>
        <c:axId val="513452576"/>
      </c:lineChart>
      <c:dateAx>
        <c:axId val="513452184"/>
        <c:scaling>
          <c:orientation val="minMax"/>
        </c:scaling>
        <c:delete val="1"/>
        <c:axPos val="b"/>
        <c:numFmt formatCode="ge" sourceLinked="1"/>
        <c:majorTickMark val="none"/>
        <c:minorTickMark val="none"/>
        <c:tickLblPos val="none"/>
        <c:crossAx val="513452576"/>
        <c:crosses val="autoZero"/>
        <c:auto val="1"/>
        <c:lblOffset val="100"/>
        <c:baseTimeUnit val="years"/>
      </c:dateAx>
      <c:valAx>
        <c:axId val="5134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45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3453752"/>
        <c:axId val="5134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3453752"/>
        <c:axId val="513454144"/>
      </c:lineChart>
      <c:dateAx>
        <c:axId val="513453752"/>
        <c:scaling>
          <c:orientation val="minMax"/>
        </c:scaling>
        <c:delete val="1"/>
        <c:axPos val="b"/>
        <c:numFmt formatCode="ge" sourceLinked="1"/>
        <c:majorTickMark val="none"/>
        <c:minorTickMark val="none"/>
        <c:tickLblPos val="none"/>
        <c:crossAx val="513454144"/>
        <c:crosses val="autoZero"/>
        <c:auto val="1"/>
        <c:lblOffset val="100"/>
        <c:baseTimeUnit val="years"/>
      </c:dateAx>
      <c:valAx>
        <c:axId val="5134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45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3455320"/>
        <c:axId val="5134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3455320"/>
        <c:axId val="513455712"/>
      </c:lineChart>
      <c:dateAx>
        <c:axId val="513455320"/>
        <c:scaling>
          <c:orientation val="minMax"/>
        </c:scaling>
        <c:delete val="1"/>
        <c:axPos val="b"/>
        <c:numFmt formatCode="ge" sourceLinked="1"/>
        <c:majorTickMark val="none"/>
        <c:minorTickMark val="none"/>
        <c:tickLblPos val="none"/>
        <c:crossAx val="513455712"/>
        <c:crosses val="autoZero"/>
        <c:auto val="1"/>
        <c:lblOffset val="100"/>
        <c:baseTimeUnit val="years"/>
      </c:dateAx>
      <c:valAx>
        <c:axId val="5134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45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3456888"/>
        <c:axId val="5134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3456888"/>
        <c:axId val="513457280"/>
      </c:lineChart>
      <c:dateAx>
        <c:axId val="513456888"/>
        <c:scaling>
          <c:orientation val="minMax"/>
        </c:scaling>
        <c:delete val="1"/>
        <c:axPos val="b"/>
        <c:numFmt formatCode="ge" sourceLinked="1"/>
        <c:majorTickMark val="none"/>
        <c:minorTickMark val="none"/>
        <c:tickLblPos val="none"/>
        <c:crossAx val="513457280"/>
        <c:crosses val="autoZero"/>
        <c:auto val="1"/>
        <c:lblOffset val="100"/>
        <c:baseTimeUnit val="years"/>
      </c:dateAx>
      <c:valAx>
        <c:axId val="5134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45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3458456"/>
        <c:axId val="5134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3458456"/>
        <c:axId val="513458848"/>
      </c:lineChart>
      <c:dateAx>
        <c:axId val="513458456"/>
        <c:scaling>
          <c:orientation val="minMax"/>
        </c:scaling>
        <c:delete val="1"/>
        <c:axPos val="b"/>
        <c:numFmt formatCode="ge" sourceLinked="1"/>
        <c:majorTickMark val="none"/>
        <c:minorTickMark val="none"/>
        <c:tickLblPos val="none"/>
        <c:crossAx val="513458848"/>
        <c:crosses val="autoZero"/>
        <c:auto val="1"/>
        <c:lblOffset val="100"/>
        <c:baseTimeUnit val="years"/>
      </c:dateAx>
      <c:valAx>
        <c:axId val="5134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45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26511712"/>
        <c:axId val="42651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426511712"/>
        <c:axId val="426514456"/>
      </c:lineChart>
      <c:dateAx>
        <c:axId val="426511712"/>
        <c:scaling>
          <c:orientation val="minMax"/>
        </c:scaling>
        <c:delete val="1"/>
        <c:axPos val="b"/>
        <c:numFmt formatCode="ge" sourceLinked="1"/>
        <c:majorTickMark val="none"/>
        <c:minorTickMark val="none"/>
        <c:tickLblPos val="none"/>
        <c:crossAx val="426514456"/>
        <c:crosses val="autoZero"/>
        <c:auto val="1"/>
        <c:lblOffset val="100"/>
        <c:baseTimeUnit val="years"/>
      </c:dateAx>
      <c:valAx>
        <c:axId val="42651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5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1.1200000000000001</c:v>
                </c:pt>
                <c:pt idx="2">
                  <c:v>11.43</c:v>
                </c:pt>
                <c:pt idx="3">
                  <c:v>33.57</c:v>
                </c:pt>
                <c:pt idx="4">
                  <c:v>32.18</c:v>
                </c:pt>
              </c:numCache>
            </c:numRef>
          </c:val>
        </c:ser>
        <c:dLbls>
          <c:showLegendKey val="0"/>
          <c:showVal val="0"/>
          <c:showCatName val="0"/>
          <c:showSerName val="0"/>
          <c:showPercent val="0"/>
          <c:showBubbleSize val="0"/>
        </c:dLbls>
        <c:gapWidth val="150"/>
        <c:axId val="426514064"/>
        <c:axId val="4265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426514064"/>
        <c:axId val="426513280"/>
      </c:lineChart>
      <c:dateAx>
        <c:axId val="426514064"/>
        <c:scaling>
          <c:orientation val="minMax"/>
        </c:scaling>
        <c:delete val="1"/>
        <c:axPos val="b"/>
        <c:numFmt formatCode="ge" sourceLinked="1"/>
        <c:majorTickMark val="none"/>
        <c:minorTickMark val="none"/>
        <c:tickLblPos val="none"/>
        <c:crossAx val="426513280"/>
        <c:crosses val="autoZero"/>
        <c:auto val="1"/>
        <c:lblOffset val="100"/>
        <c:baseTimeUnit val="years"/>
      </c:dateAx>
      <c:valAx>
        <c:axId val="4265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51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10704.81</c:v>
                </c:pt>
                <c:pt idx="2">
                  <c:v>1494.27</c:v>
                </c:pt>
                <c:pt idx="3">
                  <c:v>502.31</c:v>
                </c:pt>
                <c:pt idx="4">
                  <c:v>410.15</c:v>
                </c:pt>
              </c:numCache>
            </c:numRef>
          </c:val>
        </c:ser>
        <c:dLbls>
          <c:showLegendKey val="0"/>
          <c:showVal val="0"/>
          <c:showCatName val="0"/>
          <c:showSerName val="0"/>
          <c:showPercent val="0"/>
          <c:showBubbleSize val="0"/>
        </c:dLbls>
        <c:gapWidth val="150"/>
        <c:axId val="425483328"/>
        <c:axId val="42548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425483328"/>
        <c:axId val="425482936"/>
      </c:lineChart>
      <c:dateAx>
        <c:axId val="425483328"/>
        <c:scaling>
          <c:orientation val="minMax"/>
        </c:scaling>
        <c:delete val="1"/>
        <c:axPos val="b"/>
        <c:numFmt formatCode="ge" sourceLinked="1"/>
        <c:majorTickMark val="none"/>
        <c:minorTickMark val="none"/>
        <c:tickLblPos val="none"/>
        <c:crossAx val="425482936"/>
        <c:crosses val="autoZero"/>
        <c:auto val="1"/>
        <c:lblOffset val="100"/>
        <c:baseTimeUnit val="years"/>
      </c:dateAx>
      <c:valAx>
        <c:axId val="42548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楢葉町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7378</v>
      </c>
      <c r="AM8" s="64"/>
      <c r="AN8" s="64"/>
      <c r="AO8" s="64"/>
      <c r="AP8" s="64"/>
      <c r="AQ8" s="64"/>
      <c r="AR8" s="64"/>
      <c r="AS8" s="64"/>
      <c r="AT8" s="63">
        <f>データ!S6</f>
        <v>103.64</v>
      </c>
      <c r="AU8" s="63"/>
      <c r="AV8" s="63"/>
      <c r="AW8" s="63"/>
      <c r="AX8" s="63"/>
      <c r="AY8" s="63"/>
      <c r="AZ8" s="63"/>
      <c r="BA8" s="63"/>
      <c r="BB8" s="63">
        <f>データ!T6</f>
        <v>71.19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77.569999999999993</v>
      </c>
      <c r="Q10" s="63"/>
      <c r="R10" s="63"/>
      <c r="S10" s="63"/>
      <c r="T10" s="63"/>
      <c r="U10" s="63"/>
      <c r="V10" s="63"/>
      <c r="W10" s="63">
        <f>データ!P6</f>
        <v>61.48</v>
      </c>
      <c r="X10" s="63"/>
      <c r="Y10" s="63"/>
      <c r="Z10" s="63"/>
      <c r="AA10" s="63"/>
      <c r="AB10" s="63"/>
      <c r="AC10" s="63"/>
      <c r="AD10" s="64">
        <f>データ!Q6</f>
        <v>2592</v>
      </c>
      <c r="AE10" s="64"/>
      <c r="AF10" s="64"/>
      <c r="AG10" s="64"/>
      <c r="AH10" s="64"/>
      <c r="AI10" s="64"/>
      <c r="AJ10" s="64"/>
      <c r="AK10" s="2"/>
      <c r="AL10" s="64">
        <f>データ!U6</f>
        <v>6253</v>
      </c>
      <c r="AM10" s="64"/>
      <c r="AN10" s="64"/>
      <c r="AO10" s="64"/>
      <c r="AP10" s="64"/>
      <c r="AQ10" s="64"/>
      <c r="AR10" s="64"/>
      <c r="AS10" s="64"/>
      <c r="AT10" s="63">
        <f>データ!V6</f>
        <v>3.52</v>
      </c>
      <c r="AU10" s="63"/>
      <c r="AV10" s="63"/>
      <c r="AW10" s="63"/>
      <c r="AX10" s="63"/>
      <c r="AY10" s="63"/>
      <c r="AZ10" s="63"/>
      <c r="BA10" s="63"/>
      <c r="BB10" s="63">
        <f>データ!W6</f>
        <v>1776.42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75426</v>
      </c>
      <c r="D6" s="31">
        <f t="shared" si="3"/>
        <v>47</v>
      </c>
      <c r="E6" s="31">
        <f t="shared" si="3"/>
        <v>17</v>
      </c>
      <c r="F6" s="31">
        <f t="shared" si="3"/>
        <v>4</v>
      </c>
      <c r="G6" s="31">
        <f t="shared" si="3"/>
        <v>0</v>
      </c>
      <c r="H6" s="31" t="str">
        <f t="shared" si="3"/>
        <v>福島県　楢葉町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77.569999999999993</v>
      </c>
      <c r="P6" s="32">
        <f t="shared" si="3"/>
        <v>61.48</v>
      </c>
      <c r="Q6" s="32">
        <f t="shared" si="3"/>
        <v>2592</v>
      </c>
      <c r="R6" s="32">
        <f t="shared" si="3"/>
        <v>7378</v>
      </c>
      <c r="S6" s="32">
        <f t="shared" si="3"/>
        <v>103.64</v>
      </c>
      <c r="T6" s="32">
        <f t="shared" si="3"/>
        <v>71.19</v>
      </c>
      <c r="U6" s="32">
        <f t="shared" si="3"/>
        <v>6253</v>
      </c>
      <c r="V6" s="32">
        <f t="shared" si="3"/>
        <v>3.52</v>
      </c>
      <c r="W6" s="32">
        <f t="shared" si="3"/>
        <v>1776.42</v>
      </c>
      <c r="X6" s="33" t="str">
        <f>IF(X7="",NA(),X7)</f>
        <v>-</v>
      </c>
      <c r="Y6" s="33">
        <f t="shared" ref="Y6:AG6" si="4">IF(Y7="",NA(),Y7)</f>
        <v>156.12</v>
      </c>
      <c r="Z6" s="33">
        <f t="shared" si="4"/>
        <v>100.45</v>
      </c>
      <c r="AA6" s="33">
        <f t="shared" si="4"/>
        <v>104.25</v>
      </c>
      <c r="AB6" s="33">
        <f t="shared" si="4"/>
        <v>129.30000000000001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2">
        <f t="shared" ref="BF6:BN6" si="7">IF(BF7="",NA(),BF7)</f>
        <v>0</v>
      </c>
      <c r="BG6" s="32">
        <f t="shared" si="7"/>
        <v>0</v>
      </c>
      <c r="BH6" s="32">
        <f t="shared" si="7"/>
        <v>0</v>
      </c>
      <c r="BI6" s="32">
        <f t="shared" si="7"/>
        <v>0</v>
      </c>
      <c r="BJ6" s="33" t="str">
        <f t="shared" si="7"/>
        <v>-</v>
      </c>
      <c r="BK6" s="33">
        <f t="shared" si="7"/>
        <v>1622.51</v>
      </c>
      <c r="BL6" s="33">
        <f t="shared" si="7"/>
        <v>1569.13</v>
      </c>
      <c r="BM6" s="33">
        <f t="shared" si="7"/>
        <v>1436</v>
      </c>
      <c r="BN6" s="33">
        <f t="shared" si="7"/>
        <v>1434.89</v>
      </c>
      <c r="BO6" s="32" t="str">
        <f>IF(BO7="","",IF(BO7="-","【-】","【"&amp;SUBSTITUTE(TEXT(BO7,"#,##0.00"),"-","△")&amp;"】"))</f>
        <v>【1,457.06】</v>
      </c>
      <c r="BP6" s="33" t="str">
        <f>IF(BP7="",NA(),BP7)</f>
        <v>-</v>
      </c>
      <c r="BQ6" s="33">
        <f t="shared" ref="BQ6:BY6" si="8">IF(BQ7="",NA(),BQ7)</f>
        <v>1.1200000000000001</v>
      </c>
      <c r="BR6" s="33">
        <f t="shared" si="8"/>
        <v>11.43</v>
      </c>
      <c r="BS6" s="33">
        <f t="shared" si="8"/>
        <v>33.57</v>
      </c>
      <c r="BT6" s="33">
        <f t="shared" si="8"/>
        <v>32.18</v>
      </c>
      <c r="BU6" s="33" t="str">
        <f t="shared" si="8"/>
        <v>-</v>
      </c>
      <c r="BV6" s="33">
        <f t="shared" si="8"/>
        <v>62.83</v>
      </c>
      <c r="BW6" s="33">
        <f t="shared" si="8"/>
        <v>64.63</v>
      </c>
      <c r="BX6" s="33">
        <f t="shared" si="8"/>
        <v>66.56</v>
      </c>
      <c r="BY6" s="33">
        <f t="shared" si="8"/>
        <v>66.22</v>
      </c>
      <c r="BZ6" s="32" t="str">
        <f>IF(BZ7="","",IF(BZ7="-","【-】","【"&amp;SUBSTITUTE(TEXT(BZ7,"#,##0.00"),"-","△")&amp;"】"))</f>
        <v>【64.73】</v>
      </c>
      <c r="CA6" s="33" t="str">
        <f>IF(CA7="",NA(),CA7)</f>
        <v>-</v>
      </c>
      <c r="CB6" s="33">
        <f t="shared" ref="CB6:CJ6" si="9">IF(CB7="",NA(),CB7)</f>
        <v>10704.81</v>
      </c>
      <c r="CC6" s="33">
        <f t="shared" si="9"/>
        <v>1494.27</v>
      </c>
      <c r="CD6" s="33">
        <f t="shared" si="9"/>
        <v>502.31</v>
      </c>
      <c r="CE6" s="33">
        <f t="shared" si="9"/>
        <v>410.15</v>
      </c>
      <c r="CF6" s="33" t="str">
        <f t="shared" si="9"/>
        <v>-</v>
      </c>
      <c r="CG6" s="33">
        <f t="shared" si="9"/>
        <v>250.43</v>
      </c>
      <c r="CH6" s="33">
        <f t="shared" si="9"/>
        <v>245.75</v>
      </c>
      <c r="CI6" s="33">
        <f t="shared" si="9"/>
        <v>244.29</v>
      </c>
      <c r="CJ6" s="33">
        <f t="shared" si="9"/>
        <v>246.72</v>
      </c>
      <c r="CK6" s="32" t="str">
        <f>IF(CK7="","",IF(CK7="-","【-】","【"&amp;SUBSTITUTE(TEXT(CK7,"#,##0.00"),"-","△")&amp;"】"))</f>
        <v>【250.25】</v>
      </c>
      <c r="CL6" s="33" t="str">
        <f>IF(CL7="",NA(),CL7)</f>
        <v>-</v>
      </c>
      <c r="CM6" s="32">
        <f t="shared" ref="CM6:CU6" si="10">IF(CM7="",NA(),CM7)</f>
        <v>0</v>
      </c>
      <c r="CN6" s="32">
        <f t="shared" si="10"/>
        <v>0</v>
      </c>
      <c r="CO6" s="32">
        <f t="shared" si="10"/>
        <v>0</v>
      </c>
      <c r="CP6" s="32">
        <f t="shared" si="10"/>
        <v>0</v>
      </c>
      <c r="CQ6" s="33" t="str">
        <f t="shared" si="10"/>
        <v>-</v>
      </c>
      <c r="CR6" s="33">
        <f t="shared" si="10"/>
        <v>42.31</v>
      </c>
      <c r="CS6" s="33">
        <f t="shared" si="10"/>
        <v>43.65</v>
      </c>
      <c r="CT6" s="33">
        <f t="shared" si="10"/>
        <v>43.58</v>
      </c>
      <c r="CU6" s="33">
        <f t="shared" si="10"/>
        <v>41.35</v>
      </c>
      <c r="CV6" s="32" t="str">
        <f>IF(CV7="","",IF(CV7="-","【-】","【"&amp;SUBSTITUTE(TEXT(CV7,"#,##0.00"),"-","△")&amp;"】"))</f>
        <v>【40.31】</v>
      </c>
      <c r="CW6" s="33" t="str">
        <f>IF(CW7="",NA(),CW7)</f>
        <v>-</v>
      </c>
      <c r="CX6" s="33">
        <f t="shared" ref="CX6:DF6" si="11">IF(CX7="",NA(),CX7)</f>
        <v>80.09</v>
      </c>
      <c r="CY6" s="33">
        <f t="shared" si="11"/>
        <v>80.09</v>
      </c>
      <c r="CZ6" s="33">
        <f t="shared" si="11"/>
        <v>80.09</v>
      </c>
      <c r="DA6" s="33">
        <f t="shared" si="11"/>
        <v>80.09</v>
      </c>
      <c r="DB6" s="33" t="str">
        <f t="shared" si="11"/>
        <v>-</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2">
        <f t="shared" ref="EE6:EM6" si="14">IF(EE7="",NA(),EE7)</f>
        <v>0</v>
      </c>
      <c r="EF6" s="32">
        <f t="shared" si="14"/>
        <v>0</v>
      </c>
      <c r="EG6" s="32">
        <f t="shared" si="14"/>
        <v>0</v>
      </c>
      <c r="EH6" s="32">
        <f t="shared" si="14"/>
        <v>0</v>
      </c>
      <c r="EI6" s="33" t="str">
        <f t="shared" si="14"/>
        <v>-</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75426</v>
      </c>
      <c r="D7" s="35">
        <v>47</v>
      </c>
      <c r="E7" s="35">
        <v>17</v>
      </c>
      <c r="F7" s="35">
        <v>4</v>
      </c>
      <c r="G7" s="35">
        <v>0</v>
      </c>
      <c r="H7" s="35" t="s">
        <v>96</v>
      </c>
      <c r="I7" s="35" t="s">
        <v>97</v>
      </c>
      <c r="J7" s="35" t="s">
        <v>98</v>
      </c>
      <c r="K7" s="35" t="s">
        <v>99</v>
      </c>
      <c r="L7" s="35" t="s">
        <v>100</v>
      </c>
      <c r="M7" s="36" t="s">
        <v>101</v>
      </c>
      <c r="N7" s="36" t="s">
        <v>102</v>
      </c>
      <c r="O7" s="36">
        <v>77.569999999999993</v>
      </c>
      <c r="P7" s="36">
        <v>61.48</v>
      </c>
      <c r="Q7" s="36">
        <v>2592</v>
      </c>
      <c r="R7" s="36">
        <v>7378</v>
      </c>
      <c r="S7" s="36">
        <v>103.64</v>
      </c>
      <c r="T7" s="36">
        <v>71.19</v>
      </c>
      <c r="U7" s="36">
        <v>6253</v>
      </c>
      <c r="V7" s="36">
        <v>3.52</v>
      </c>
      <c r="W7" s="36">
        <v>1776.42</v>
      </c>
      <c r="X7" s="36" t="s">
        <v>101</v>
      </c>
      <c r="Y7" s="36">
        <v>156.12</v>
      </c>
      <c r="Z7" s="36">
        <v>100.45</v>
      </c>
      <c r="AA7" s="36">
        <v>104.25</v>
      </c>
      <c r="AB7" s="36">
        <v>129.30000000000001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v>0</v>
      </c>
      <c r="BG7" s="36">
        <v>0</v>
      </c>
      <c r="BH7" s="36">
        <v>0</v>
      </c>
      <c r="BI7" s="36">
        <v>0</v>
      </c>
      <c r="BJ7" s="36" t="s">
        <v>101</v>
      </c>
      <c r="BK7" s="36">
        <v>1622.51</v>
      </c>
      <c r="BL7" s="36">
        <v>1569.13</v>
      </c>
      <c r="BM7" s="36">
        <v>1436</v>
      </c>
      <c r="BN7" s="36">
        <v>1434.89</v>
      </c>
      <c r="BO7" s="36">
        <v>1457.06</v>
      </c>
      <c r="BP7" s="36" t="s">
        <v>101</v>
      </c>
      <c r="BQ7" s="36">
        <v>1.1200000000000001</v>
      </c>
      <c r="BR7" s="36">
        <v>11.43</v>
      </c>
      <c r="BS7" s="36">
        <v>33.57</v>
      </c>
      <c r="BT7" s="36">
        <v>32.18</v>
      </c>
      <c r="BU7" s="36" t="s">
        <v>101</v>
      </c>
      <c r="BV7" s="36">
        <v>62.83</v>
      </c>
      <c r="BW7" s="36">
        <v>64.63</v>
      </c>
      <c r="BX7" s="36">
        <v>66.56</v>
      </c>
      <c r="BY7" s="36">
        <v>66.22</v>
      </c>
      <c r="BZ7" s="36">
        <v>64.73</v>
      </c>
      <c r="CA7" s="36" t="s">
        <v>101</v>
      </c>
      <c r="CB7" s="36">
        <v>10704.81</v>
      </c>
      <c r="CC7" s="36">
        <v>1494.27</v>
      </c>
      <c r="CD7" s="36">
        <v>502.31</v>
      </c>
      <c r="CE7" s="36">
        <v>410.15</v>
      </c>
      <c r="CF7" s="36" t="s">
        <v>101</v>
      </c>
      <c r="CG7" s="36">
        <v>250.43</v>
      </c>
      <c r="CH7" s="36">
        <v>245.75</v>
      </c>
      <c r="CI7" s="36">
        <v>244.29</v>
      </c>
      <c r="CJ7" s="36">
        <v>246.72</v>
      </c>
      <c r="CK7" s="36">
        <v>250.25</v>
      </c>
      <c r="CL7" s="36" t="s">
        <v>101</v>
      </c>
      <c r="CM7" s="36">
        <v>0</v>
      </c>
      <c r="CN7" s="36">
        <v>0</v>
      </c>
      <c r="CO7" s="36">
        <v>0</v>
      </c>
      <c r="CP7" s="36">
        <v>0</v>
      </c>
      <c r="CQ7" s="36" t="s">
        <v>101</v>
      </c>
      <c r="CR7" s="36">
        <v>42.31</v>
      </c>
      <c r="CS7" s="36">
        <v>43.65</v>
      </c>
      <c r="CT7" s="36">
        <v>43.58</v>
      </c>
      <c r="CU7" s="36">
        <v>41.35</v>
      </c>
      <c r="CV7" s="36">
        <v>40.31</v>
      </c>
      <c r="CW7" s="36" t="s">
        <v>101</v>
      </c>
      <c r="CX7" s="36">
        <v>80.09</v>
      </c>
      <c r="CY7" s="36">
        <v>80.09</v>
      </c>
      <c r="CZ7" s="36">
        <v>80.09</v>
      </c>
      <c r="DA7" s="36">
        <v>80.09</v>
      </c>
      <c r="DB7" s="36" t="s">
        <v>101</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t="s">
        <v>101</v>
      </c>
      <c r="EE7" s="36">
        <v>0</v>
      </c>
      <c r="EF7" s="36">
        <v>0</v>
      </c>
      <c r="EG7" s="36">
        <v>0</v>
      </c>
      <c r="EH7" s="36">
        <v>0</v>
      </c>
      <c r="EI7" s="36" t="s">
        <v>101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2017-02-08T02:59:16Z</dcterms:created>
  <dcterms:modified xsi:type="dcterms:W3CDTF">2017-02-20T09:00:04Z</dcterms:modified>
  <cp:category/>
</cp:coreProperties>
</file>