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l027\Desktop\【28会津坂下町～37中島村】経営比較分析表（下水道）\提出（昭和村）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<sst xmlns="http://schemas.openxmlformats.org/spreadsheetml/2006/main" count="221" uniqueCount="111">
  <si>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</si>
  <si>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</si>
  <si>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</si>
  <si>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</si>
  <si>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</si>
  <si>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</si>
  <si>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</si>
  <si>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</si>
  <si>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</si>
  <si>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</si>
  <si>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</si>
  <si>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</si>
  <si>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</si>
  <si>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</si>
  <si>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</si>
  <si>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</si>
  <si>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</si>
  <si>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</si>
  <si>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</si>
  <si>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</si>
  <si>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</si>
  <si>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</si>
  <si>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</si>
  <si>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</si>
  <si>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</si>
  <si>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</si>
  <si>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</si>
  <si>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</si>
  <si>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</si>
  <si>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</si>
  <si>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</si>
  <si>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</si>
  <si>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</si>
  <si>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</si>
  <si>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</si>
  <si>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</si>
  <si>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</si>
  <si>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</si>
  <si>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</si>
  <si>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</si>
  <si>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</si>
  <si>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</si>
  <si>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</si>
  <si>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</si>
  <si>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</si>
  <si>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</si>
  <si>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</si>
  <si>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</si>
  <si>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</si>
  <si>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</si>
  <si>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</si>
  <si>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</si>
  <si>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</si>
  <si>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</si>
  <si>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</si>
  <si>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</si>
  <si>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</si>
  <si>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</si>
  <si>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</si>
  <si>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</si>
  <si>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</si>
  <si>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</si>
  <si>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</si>
  <si>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</si>
  <si>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</si>
  <si>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</si>
  <si>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</si>
  <si>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</si>
  <si>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</si>
  <si>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</si>
  <si>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</si>
  <si>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</si>
  <si>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</si>
  <si>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</si>
  <si>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</si>
  <si>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</si>
  <si>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</si>
  <si>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</si>
  <si>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</si>
  <si>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</si>
  <si>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</si>
  <si>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</si>
  <si>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</si>
  <si>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</si>
  <si>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</si>
  <si>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</si>
  <si>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</si>
  <si>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</si>
  <si>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</si>
  <si>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</si>
  <si>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</si>
  <si>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</si>
  <si>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</si>
  <si>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</si>
  <si>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</si>
  <si>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</si>
  <si>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</si>
  <si>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</si>
  <si>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</si>
  <si>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</si>
  <si>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</si>
  <si>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</si>
  <si>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</si>
  <si>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</si>
  <si>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</si>
  <si>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</si>
  <si>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</si>
  <si>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</si>
  <si>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在、昭和村全体の下水道普及率は下水道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ります。</t>
    <rPh sb="0" eb="2">
      <t>ゲンザイ</t>
    </rPh>
    <rPh sb="3" eb="6">
      <t>ショウワムラ</t>
    </rPh>
    <rPh sb="6" eb="8">
      <t>ゼンタイ</t>
    </rPh>
    <rPh sb="9" eb="12">
      <t>ゲスイドウ</t>
    </rPh>
    <rPh sb="12" eb="15">
      <t>フキュウリツ</t>
    </rPh>
    <rPh sb="16" eb="19">
      <t>ゲスイドウ</t>
    </rPh>
    <rPh sb="20" eb="22">
      <t>ガッペイ</t>
    </rPh>
    <rPh sb="22" eb="25">
      <t>ジョウカソウ</t>
    </rPh>
    <rPh sb="25" eb="26">
      <t>トウ</t>
    </rPh>
    <rPh sb="27" eb="28">
      <t>フク</t>
    </rPh>
    <rPh sb="34" eb="35">
      <t>チョウ</t>
    </rPh>
    <rPh sb="40" eb="41">
      <t>ミ</t>
    </rPh>
    <rPh sb="41" eb="43">
      <t>フキュウ</t>
    </rPh>
    <rPh sb="43" eb="45">
      <t>セタイ</t>
    </rPh>
    <rPh sb="51" eb="53">
      <t>ソンガイ</t>
    </rPh>
    <rPh sb="53" eb="55">
      <t>キョジュウ</t>
    </rPh>
    <rPh sb="56" eb="58">
      <t>ロウジン</t>
    </rPh>
    <rPh sb="62" eb="64">
      <t>リヨウ</t>
    </rPh>
    <rPh sb="64" eb="65">
      <t>トウ</t>
    </rPh>
    <rPh sb="68" eb="71">
      <t>ミシヨウ</t>
    </rPh>
    <rPh sb="72" eb="74">
      <t>ジュウタク</t>
    </rPh>
    <rPh sb="75" eb="76">
      <t>オオ</t>
    </rPh>
    <rPh sb="78" eb="79">
      <t>シ</t>
    </rPh>
    <rPh sb="83" eb="85">
      <t>イジョウ</t>
    </rPh>
    <rPh sb="86" eb="88">
      <t>フキュウ</t>
    </rPh>
    <rPh sb="89" eb="91">
      <t>コンナン</t>
    </rPh>
    <rPh sb="92" eb="94">
      <t>ジョウタイ</t>
    </rPh>
    <rPh sb="104" eb="106">
      <t>ジョウキョウ</t>
    </rPh>
    <rPh sb="111" eb="113">
      <t>シュウエキ</t>
    </rPh>
    <rPh sb="113" eb="115">
      <t>ヒリツ</t>
    </rPh>
    <rPh sb="116" eb="118">
      <t>ケイヒ</t>
    </rPh>
    <rPh sb="118" eb="121">
      <t>カイシュウリツ</t>
    </rPh>
    <rPh sb="127" eb="128">
      <t>キ</t>
    </rPh>
    <rPh sb="133" eb="135">
      <t>オスイ</t>
    </rPh>
    <rPh sb="135" eb="137">
      <t>ショリ</t>
    </rPh>
    <rPh sb="137" eb="139">
      <t>ゲンカ</t>
    </rPh>
    <rPh sb="140" eb="142">
      <t>ジョウショウ</t>
    </rPh>
    <rPh sb="143" eb="145">
      <t>ケイコウ</t>
    </rPh>
    <rPh sb="152" eb="154">
      <t>ヒジョウ</t>
    </rPh>
    <rPh sb="155" eb="156">
      <t>キビ</t>
    </rPh>
    <rPh sb="158" eb="160">
      <t>ジョウタイ</t>
    </rPh>
    <rPh sb="163" eb="165">
      <t>コンゴ</t>
    </rPh>
    <rPh sb="166" eb="169">
      <t>ゲスイドウ</t>
    </rPh>
    <rPh sb="169" eb="171">
      <t>ジギョウ</t>
    </rPh>
    <rPh sb="172" eb="174">
      <t>ケンゼン</t>
    </rPh>
    <rPh sb="175" eb="177">
      <t>ウンエイ</t>
    </rPh>
    <rPh sb="186" eb="188">
      <t>ショウライ</t>
    </rPh>
    <rPh sb="189" eb="191">
      <t>ジギョウ</t>
    </rPh>
    <rPh sb="191" eb="193">
      <t>ケイゾク</t>
    </rPh>
    <rPh sb="194" eb="195">
      <t>ム</t>
    </rPh>
    <rPh sb="198" eb="200">
      <t>タイサク</t>
    </rPh>
    <rPh sb="201" eb="203">
      <t>カイゼン</t>
    </rPh>
    <rPh sb="204" eb="205">
      <t>ハカ</t>
    </rPh>
    <rPh sb="209" eb="211">
      <t>ヒツヨウ</t>
    </rPh>
    <phoneticPr fontId="4"/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</si>
  <si>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  <rPh sb="0" eb="3">
      <t>ゲスイドウ</t>
    </rPh>
    <rPh sb="3" eb="5">
      <t>キョウヨウ</t>
    </rPh>
    <rPh sb="5" eb="7">
      <t>カイシ</t>
    </rPh>
    <rPh sb="11" eb="12">
      <t>ネン</t>
    </rPh>
    <rPh sb="13" eb="14">
      <t>コ</t>
    </rPh>
    <rPh sb="16" eb="18">
      <t>カンキョ</t>
    </rPh>
    <rPh sb="19" eb="22">
      <t>ロウキュウカ</t>
    </rPh>
    <rPh sb="23" eb="24">
      <t>スス</t>
    </rPh>
    <rPh sb="32" eb="34">
      <t>カイゼン</t>
    </rPh>
    <rPh sb="35" eb="36">
      <t>カカ</t>
    </rPh>
    <rPh sb="37" eb="39">
      <t>ヒヨウ</t>
    </rPh>
    <rPh sb="40" eb="42">
      <t>バクダイ</t>
    </rPh>
    <rPh sb="43" eb="44">
      <t>モノ</t>
    </rPh>
    <rPh sb="48" eb="50">
      <t>ヨソウ</t>
    </rPh>
    <rPh sb="56" eb="58">
      <t>ケイエイ</t>
    </rPh>
    <rPh sb="59" eb="62">
      <t>ケンゼンカ</t>
    </rPh>
    <rPh sb="63" eb="66">
      <t>コウリツカ</t>
    </rPh>
    <rPh sb="67" eb="68">
      <t>アワ</t>
    </rPh>
    <rPh sb="70" eb="72">
      <t>ユウセン</t>
    </rPh>
    <rPh sb="72" eb="74">
      <t>ジュンイ</t>
    </rPh>
    <rPh sb="75" eb="76">
      <t>サダ</t>
    </rPh>
    <rPh sb="78" eb="80">
      <t>ジュンジ</t>
    </rPh>
    <rPh sb="80" eb="82">
      <t>カイゼン</t>
    </rPh>
    <phoneticPr fontId="4"/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</si>
  <si>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  <rPh sb="0" eb="2">
      <t>ケイエイ</t>
    </rPh>
    <rPh sb="3" eb="6">
      <t>ケンゼンセイ</t>
    </rPh>
    <rPh sb="7" eb="10">
      <t>コウリツセイ</t>
    </rPh>
    <rPh sb="11" eb="13">
      <t>カイゼン</t>
    </rPh>
    <rPh sb="13" eb="14">
      <t>オヨ</t>
    </rPh>
    <rPh sb="16" eb="18">
      <t>シセツ</t>
    </rPh>
    <rPh sb="19" eb="21">
      <t>カンキョ</t>
    </rPh>
    <rPh sb="21" eb="22">
      <t>トウ</t>
    </rPh>
    <rPh sb="23" eb="26">
      <t>ロウキュウカ</t>
    </rPh>
    <rPh sb="27" eb="29">
      <t>カイゼン</t>
    </rPh>
    <rPh sb="31" eb="33">
      <t>ゲンザイ</t>
    </rPh>
    <rPh sb="34" eb="36">
      <t>ジョウキョウ</t>
    </rPh>
    <rPh sb="37" eb="38">
      <t>キビ</t>
    </rPh>
    <rPh sb="44" eb="47">
      <t>ショウライテキ</t>
    </rPh>
    <rPh sb="53" eb="55">
      <t>モンダイ</t>
    </rPh>
    <rPh sb="56" eb="58">
      <t>シンコク</t>
    </rPh>
    <rPh sb="66" eb="68">
      <t>カクジツ</t>
    </rPh>
    <rPh sb="72" eb="74">
      <t>コンゴ</t>
    </rPh>
    <rPh sb="75" eb="77">
      <t>モンダイ</t>
    </rPh>
    <rPh sb="78" eb="81">
      <t>ジュウヨウセイ</t>
    </rPh>
    <rPh sb="82" eb="84">
      <t>ヒツヨウ</t>
    </rPh>
    <rPh sb="84" eb="85">
      <t>セイ</t>
    </rPh>
    <rPh sb="85" eb="86">
      <t>トウ</t>
    </rPh>
    <rPh sb="88" eb="90">
      <t>ユウセン</t>
    </rPh>
    <rPh sb="90" eb="92">
      <t>ジュンイ</t>
    </rPh>
    <rPh sb="93" eb="94">
      <t>サダ</t>
    </rPh>
    <rPh sb="96" eb="98">
      <t>ジュンジ</t>
    </rPh>
    <rPh sb="98" eb="100">
      <t>カイゼン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</si>
</sst>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04104"/>
        <c:axId val="15301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04104"/>
        <c:axId val="153014496"/>
      </c:lineChart>
      <c:dateAx>
        <c:axId val="152904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014496"/>
        <c:crosses val="autoZero"/>
        <c:auto val="1"/>
        <c:lblOffset val="100"/>
        <c:baseTimeUnit val="years"/>
      </c:dateAx>
      <c:valAx>
        <c:axId val="15301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904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95</c:v>
                </c:pt>
                <c:pt idx="1">
                  <c:v>73.2</c:v>
                </c:pt>
                <c:pt idx="2">
                  <c:v>60.8</c:v>
                </c:pt>
                <c:pt idx="3">
                  <c:v>38.799999999999997</c:v>
                </c:pt>
                <c:pt idx="4">
                  <c:v>38.799999999999997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39840"/>
        <c:axId val="154279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36.67</c:v>
                </c:pt>
                <c:pt idx="2">
                  <c:v>36.200000000000003</c:v>
                </c:pt>
                <c:pt idx="3">
                  <c:v>34.74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9840"/>
        <c:axId val="154279592"/>
      </c:lineChart>
      <c:dateAx>
        <c:axId val="153839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279592"/>
        <c:crosses val="autoZero"/>
        <c:auto val="1"/>
        <c:lblOffset val="100"/>
        <c:baseTimeUnit val="years"/>
      </c:dateAx>
      <c:valAx>
        <c:axId val="154279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839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91.32</c:v>
                </c:pt>
                <c:pt idx="1">
                  <c:v>93.14</c:v>
                </c:pt>
                <c:pt idx="2">
                  <c:v>96.5</c:v>
                </c:pt>
                <c:pt idx="3">
                  <c:v>90.38</c:v>
                </c:pt>
                <c:pt idx="4">
                  <c:v>91.89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80768"/>
        <c:axId val="154281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71.239999999999995</c:v>
                </c:pt>
                <c:pt idx="2">
                  <c:v>71.069999999999993</c:v>
                </c:pt>
                <c:pt idx="3">
                  <c:v>70.14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80768"/>
        <c:axId val="154281160"/>
      </c:lineChart>
      <c:dateAx>
        <c:axId val="15428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281160"/>
        <c:crosses val="autoZero"/>
        <c:auto val="1"/>
        <c:lblOffset val="100"/>
        <c:baseTimeUnit val="years"/>
      </c:dateAx>
      <c:valAx>
        <c:axId val="154281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28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65.13</c:v>
                </c:pt>
                <c:pt idx="2">
                  <c:v>71.739999999999995</c:v>
                </c:pt>
                <c:pt idx="3">
                  <c:v>69.78</c:v>
                </c:pt>
                <c:pt idx="4">
                  <c:v>70.89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82672"/>
        <c:axId val="15339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2672"/>
        <c:axId val="153397056"/>
      </c:lineChart>
      <c:dateAx>
        <c:axId val="115482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397056"/>
        <c:crosses val="autoZero"/>
        <c:auto val="1"/>
        <c:lblOffset val="100"/>
        <c:baseTimeUnit val="years"/>
      </c:dateAx>
      <c:valAx>
        <c:axId val="15339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482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98760"/>
        <c:axId val="153501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98760"/>
        <c:axId val="153501192"/>
      </c:lineChart>
      <c:dateAx>
        <c:axId val="153498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501192"/>
        <c:crosses val="autoZero"/>
        <c:auto val="1"/>
        <c:lblOffset val="100"/>
        <c:baseTimeUnit val="years"/>
      </c:dateAx>
      <c:valAx>
        <c:axId val="153501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498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25368"/>
        <c:axId val="153558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25368"/>
        <c:axId val="153558312"/>
      </c:lineChart>
      <c:dateAx>
        <c:axId val="153425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558312"/>
        <c:crosses val="autoZero"/>
        <c:auto val="1"/>
        <c:lblOffset val="100"/>
        <c:baseTimeUnit val="years"/>
      </c:dateAx>
      <c:valAx>
        <c:axId val="153558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425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79048"/>
        <c:axId val="153479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79048"/>
        <c:axId val="153479440"/>
      </c:lineChart>
      <c:dateAx>
        <c:axId val="153479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479440"/>
        <c:crosses val="autoZero"/>
        <c:auto val="1"/>
        <c:lblOffset val="100"/>
        <c:baseTimeUnit val="years"/>
      </c:dateAx>
      <c:valAx>
        <c:axId val="153479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479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77480"/>
        <c:axId val="153480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77480"/>
        <c:axId val="153480616"/>
      </c:lineChart>
      <c:dateAx>
        <c:axId val="153477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480616"/>
        <c:crosses val="autoZero"/>
        <c:auto val="1"/>
        <c:lblOffset val="100"/>
        <c:baseTimeUnit val="years"/>
      </c:dateAx>
      <c:valAx>
        <c:axId val="153480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477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5636.23</c:v>
                </c:pt>
                <c:pt idx="1">
                  <c:v>5223.7299999999996</c:v>
                </c:pt>
                <c:pt idx="2">
                  <c:v>4895.25</c:v>
                </c:pt>
                <c:pt idx="3">
                  <c:v>4006.57</c:v>
                </c:pt>
                <c:pt idx="4">
                  <c:v>3531.52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63200"/>
        <c:axId val="152262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1716.82</c:v>
                </c:pt>
                <c:pt idx="2">
                  <c:v>1554.05</c:v>
                </c:pt>
                <c:pt idx="3">
                  <c:v>1671.86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63200"/>
        <c:axId val="152262808"/>
      </c:lineChart>
      <c:dateAx>
        <c:axId val="152263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262808"/>
        <c:crosses val="autoZero"/>
        <c:auto val="1"/>
        <c:lblOffset val="100"/>
        <c:baseTimeUnit val="years"/>
      </c:dateAx>
      <c:valAx>
        <c:axId val="152262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263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51.11</c:v>
                </c:pt>
                <c:pt idx="1">
                  <c:v>53.76</c:v>
                </c:pt>
                <c:pt idx="2">
                  <c:v>45.95</c:v>
                </c:pt>
                <c:pt idx="3">
                  <c:v>68.709999999999994</c:v>
                </c:pt>
                <c:pt idx="4">
                  <c:v>65.13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78656"/>
        <c:axId val="153837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51.73</c:v>
                </c:pt>
                <c:pt idx="2">
                  <c:v>53.01</c:v>
                </c:pt>
                <c:pt idx="3">
                  <c:v>50.54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78656"/>
        <c:axId val="153837096"/>
      </c:lineChart>
      <c:dateAx>
        <c:axId val="15347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837096"/>
        <c:crosses val="autoZero"/>
        <c:auto val="1"/>
        <c:lblOffset val="100"/>
        <c:baseTimeUnit val="years"/>
      </c:dateAx>
      <c:valAx>
        <c:axId val="153837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47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289.52999999999997</c:v>
                </c:pt>
                <c:pt idx="1">
                  <c:v>273.12</c:v>
                </c:pt>
                <c:pt idx="2">
                  <c:v>328.92</c:v>
                </c:pt>
                <c:pt idx="3">
                  <c:v>262.31</c:v>
                </c:pt>
                <c:pt idx="4">
                  <c:v>280.87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38272"/>
        <c:axId val="153838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310.47000000000003</c:v>
                </c:pt>
                <c:pt idx="2">
                  <c:v>299.39</c:v>
                </c:pt>
                <c:pt idx="3">
                  <c:v>320.36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8272"/>
        <c:axId val="153838664"/>
      </c:lineChart>
      <c:dateAx>
        <c:axId val="15383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838664"/>
        <c:crosses val="autoZero"/>
        <c:auto val="1"/>
        <c:lblOffset val="100"/>
        <c:baseTimeUnit val="years"/>
      </c:dateAx>
      <c:valAx>
        <c:axId val="153838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83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L64" sqref="BL64:BZ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昭和村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1347</v>
      </c>
      <c r="AM8" s="64"/>
      <c r="AN8" s="64"/>
      <c r="AO8" s="64"/>
      <c r="AP8" s="64"/>
      <c r="AQ8" s="64"/>
      <c r="AR8" s="64"/>
      <c r="AS8" s="64"/>
      <c r="AT8" s="63">
        <f>データ!S6</f>
        <v>209.46</v>
      </c>
      <c r="AU8" s="63"/>
      <c r="AV8" s="63"/>
      <c r="AW8" s="63"/>
      <c r="AX8" s="63"/>
      <c r="AY8" s="63"/>
      <c r="AZ8" s="63"/>
      <c r="BA8" s="63"/>
      <c r="BB8" s="63">
        <f>データ!T6</f>
        <v>6.43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61.02</v>
      </c>
      <c r="Q10" s="63"/>
      <c r="R10" s="63"/>
      <c r="S10" s="63"/>
      <c r="T10" s="63"/>
      <c r="U10" s="63"/>
      <c r="V10" s="63"/>
      <c r="W10" s="63">
        <f>データ!P6</f>
        <v>87.16</v>
      </c>
      <c r="X10" s="63"/>
      <c r="Y10" s="63"/>
      <c r="Z10" s="63"/>
      <c r="AA10" s="63"/>
      <c r="AB10" s="63"/>
      <c r="AC10" s="63"/>
      <c r="AD10" s="64">
        <f>データ!Q6</f>
        <v>3240</v>
      </c>
      <c r="AE10" s="64"/>
      <c r="AF10" s="64"/>
      <c r="AG10" s="64"/>
      <c r="AH10" s="64"/>
      <c r="AI10" s="64"/>
      <c r="AJ10" s="64"/>
      <c r="AK10" s="2"/>
      <c r="AL10" s="64">
        <f>データ!U6</f>
        <v>814</v>
      </c>
      <c r="AM10" s="64"/>
      <c r="AN10" s="64"/>
      <c r="AO10" s="64"/>
      <c r="AP10" s="64"/>
      <c r="AQ10" s="64"/>
      <c r="AR10" s="64"/>
      <c r="AS10" s="64"/>
      <c r="AT10" s="63">
        <f>データ!V6</f>
        <v>0.43</v>
      </c>
      <c r="AU10" s="63"/>
      <c r="AV10" s="63"/>
      <c r="AW10" s="63"/>
      <c r="AX10" s="63"/>
      <c r="AY10" s="63"/>
      <c r="AZ10" s="63"/>
      <c r="BA10" s="63"/>
      <c r="BB10" s="63">
        <f>データ!W6</f>
        <v>1893.02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74462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福島県　昭和村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61.02</v>
      </c>
      <c r="P6" s="32">
        <f t="shared" si="3"/>
        <v>87.16</v>
      </c>
      <c r="Q6" s="32">
        <f t="shared" si="3"/>
        <v>3240</v>
      </c>
      <c r="R6" s="32">
        <f t="shared" si="3"/>
        <v>1347</v>
      </c>
      <c r="S6" s="32">
        <f t="shared" si="3"/>
        <v>209.46</v>
      </c>
      <c r="T6" s="32">
        <f t="shared" si="3"/>
        <v>6.43</v>
      </c>
      <c r="U6" s="32">
        <f t="shared" si="3"/>
        <v>814</v>
      </c>
      <c r="V6" s="32">
        <f t="shared" si="3"/>
        <v>0.43</v>
      </c>
      <c r="W6" s="32">
        <f t="shared" si="3"/>
        <v>1893.02</v>
      </c>
      <c r="X6" s="33">
        <f>IF(X7="",NA(),X7)</f>
        <v>58.78</v>
      </c>
      <c r="Y6" s="33">
        <f t="shared" ref="Y6:AG6" si="4">IF(Y7="",NA(),Y7)</f>
        <v>65.13</v>
      </c>
      <c r="Z6" s="33">
        <f t="shared" si="4"/>
        <v>71.739999999999995</v>
      </c>
      <c r="AA6" s="33">
        <f t="shared" si="4"/>
        <v>69.78</v>
      </c>
      <c r="AB6" s="33">
        <f t="shared" si="4"/>
        <v>70.89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5636.23</v>
      </c>
      <c r="BF6" s="33">
        <f t="shared" ref="BF6:BN6" si="7">IF(BF7="",NA(),BF7)</f>
        <v>5223.7299999999996</v>
      </c>
      <c r="BG6" s="33">
        <f t="shared" si="7"/>
        <v>4895.25</v>
      </c>
      <c r="BH6" s="33">
        <f t="shared" si="7"/>
        <v>4006.57</v>
      </c>
      <c r="BI6" s="33">
        <f t="shared" si="7"/>
        <v>3531.52</v>
      </c>
      <c r="BJ6" s="33">
        <f t="shared" si="7"/>
        <v>1835.56</v>
      </c>
      <c r="BK6" s="33">
        <f t="shared" si="7"/>
        <v>1716.82</v>
      </c>
      <c r="BL6" s="33">
        <f t="shared" si="7"/>
        <v>1554.05</v>
      </c>
      <c r="BM6" s="33">
        <f t="shared" si="7"/>
        <v>1671.86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51.11</v>
      </c>
      <c r="BQ6" s="33">
        <f t="shared" ref="BQ6:BY6" si="8">IF(BQ7="",NA(),BQ7)</f>
        <v>53.76</v>
      </c>
      <c r="BR6" s="33">
        <f t="shared" si="8"/>
        <v>45.95</v>
      </c>
      <c r="BS6" s="33">
        <f t="shared" si="8"/>
        <v>68.709999999999994</v>
      </c>
      <c r="BT6" s="33">
        <f t="shared" si="8"/>
        <v>65.13</v>
      </c>
      <c r="BU6" s="33">
        <f t="shared" si="8"/>
        <v>52.89</v>
      </c>
      <c r="BV6" s="33">
        <f t="shared" si="8"/>
        <v>51.73</v>
      </c>
      <c r="BW6" s="33">
        <f t="shared" si="8"/>
        <v>53.01</v>
      </c>
      <c r="BX6" s="33">
        <f t="shared" si="8"/>
        <v>50.54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289.52999999999997</v>
      </c>
      <c r="CB6" s="33">
        <f t="shared" ref="CB6:CJ6" si="9">IF(CB7="",NA(),CB7)</f>
        <v>273.12</v>
      </c>
      <c r="CC6" s="33">
        <f t="shared" si="9"/>
        <v>328.92</v>
      </c>
      <c r="CD6" s="33">
        <f t="shared" si="9"/>
        <v>262.31</v>
      </c>
      <c r="CE6" s="33">
        <f t="shared" si="9"/>
        <v>280.87</v>
      </c>
      <c r="CF6" s="33">
        <f t="shared" si="9"/>
        <v>300.52</v>
      </c>
      <c r="CG6" s="33">
        <f t="shared" si="9"/>
        <v>310.47000000000003</v>
      </c>
      <c r="CH6" s="33">
        <f t="shared" si="9"/>
        <v>299.39</v>
      </c>
      <c r="CI6" s="33">
        <f t="shared" si="9"/>
        <v>320.36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95</v>
      </c>
      <c r="CM6" s="33">
        <f t="shared" ref="CM6:CU6" si="10">IF(CM7="",NA(),CM7)</f>
        <v>73.2</v>
      </c>
      <c r="CN6" s="33">
        <f t="shared" si="10"/>
        <v>60.8</v>
      </c>
      <c r="CO6" s="33">
        <f t="shared" si="10"/>
        <v>38.799999999999997</v>
      </c>
      <c r="CP6" s="33">
        <f t="shared" si="10"/>
        <v>38.799999999999997</v>
      </c>
      <c r="CQ6" s="33">
        <f t="shared" si="10"/>
        <v>36.799999999999997</v>
      </c>
      <c r="CR6" s="33">
        <f t="shared" si="10"/>
        <v>36.67</v>
      </c>
      <c r="CS6" s="33">
        <f t="shared" si="10"/>
        <v>36.200000000000003</v>
      </c>
      <c r="CT6" s="33">
        <f t="shared" si="10"/>
        <v>34.74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91.32</v>
      </c>
      <c r="CX6" s="33">
        <f t="shared" ref="CX6:DF6" si="11">IF(CX7="",NA(),CX7)</f>
        <v>93.14</v>
      </c>
      <c r="CY6" s="33">
        <f t="shared" si="11"/>
        <v>96.5</v>
      </c>
      <c r="CZ6" s="33">
        <f t="shared" si="11"/>
        <v>90.38</v>
      </c>
      <c r="DA6" s="33">
        <f t="shared" si="11"/>
        <v>91.89</v>
      </c>
      <c r="DB6" s="33">
        <f t="shared" si="11"/>
        <v>71.62</v>
      </c>
      <c r="DC6" s="33">
        <f t="shared" si="11"/>
        <v>71.239999999999995</v>
      </c>
      <c r="DD6" s="33">
        <f t="shared" si="11"/>
        <v>71.069999999999993</v>
      </c>
      <c r="DE6" s="33">
        <f t="shared" si="11"/>
        <v>70.14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0.11</v>
      </c>
      <c r="EE6" s="33">
        <f t="shared" ref="EE6:EM6" si="14">IF(EE7="",NA(),EE7)</f>
        <v>0.11</v>
      </c>
      <c r="EF6" s="33">
        <f t="shared" si="14"/>
        <v>0.11</v>
      </c>
      <c r="EG6" s="33">
        <f t="shared" si="14"/>
        <v>0.11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7.0000000000000007E-2</v>
      </c>
      <c r="EL6" s="33">
        <f t="shared" si="14"/>
        <v>0.08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74462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61.02</v>
      </c>
      <c r="P7" s="36">
        <v>87.16</v>
      </c>
      <c r="Q7" s="36">
        <v>3240</v>
      </c>
      <c r="R7" s="36">
        <v>1347</v>
      </c>
      <c r="S7" s="36">
        <v>209.46</v>
      </c>
      <c r="T7" s="36">
        <v>6.43</v>
      </c>
      <c r="U7" s="36">
        <v>814</v>
      </c>
      <c r="V7" s="36">
        <v>0.43</v>
      </c>
      <c r="W7" s="36">
        <v>1893.02</v>
      </c>
      <c r="X7" s="36">
        <v>58.78</v>
      </c>
      <c r="Y7" s="36">
        <v>65.13</v>
      </c>
      <c r="Z7" s="36">
        <v>71.739999999999995</v>
      </c>
      <c r="AA7" s="36">
        <v>69.78</v>
      </c>
      <c r="AB7" s="36">
        <v>70.89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5636.23</v>
      </c>
      <c r="BF7" s="36">
        <v>5223.7299999999996</v>
      </c>
      <c r="BG7" s="36">
        <v>4895.25</v>
      </c>
      <c r="BH7" s="36">
        <v>4006.57</v>
      </c>
      <c r="BI7" s="36">
        <v>3531.52</v>
      </c>
      <c r="BJ7" s="36">
        <v>1835.56</v>
      </c>
      <c r="BK7" s="36">
        <v>1716.82</v>
      </c>
      <c r="BL7" s="36">
        <v>1554.05</v>
      </c>
      <c r="BM7" s="36">
        <v>1671.86</v>
      </c>
      <c r="BN7" s="36">
        <v>1434.89</v>
      </c>
      <c r="BO7" s="36">
        <v>1457.06</v>
      </c>
      <c r="BP7" s="36">
        <v>51.11</v>
      </c>
      <c r="BQ7" s="36">
        <v>53.76</v>
      </c>
      <c r="BR7" s="36">
        <v>45.95</v>
      </c>
      <c r="BS7" s="36">
        <v>68.709999999999994</v>
      </c>
      <c r="BT7" s="36">
        <v>65.13</v>
      </c>
      <c r="BU7" s="36">
        <v>52.89</v>
      </c>
      <c r="BV7" s="36">
        <v>51.73</v>
      </c>
      <c r="BW7" s="36">
        <v>53.01</v>
      </c>
      <c r="BX7" s="36">
        <v>50.54</v>
      </c>
      <c r="BY7" s="36">
        <v>66.22</v>
      </c>
      <c r="BZ7" s="36">
        <v>64.73</v>
      </c>
      <c r="CA7" s="36">
        <v>289.52999999999997</v>
      </c>
      <c r="CB7" s="36">
        <v>273.12</v>
      </c>
      <c r="CC7" s="36">
        <v>328.92</v>
      </c>
      <c r="CD7" s="36">
        <v>262.31</v>
      </c>
      <c r="CE7" s="36">
        <v>280.87</v>
      </c>
      <c r="CF7" s="36">
        <v>300.52</v>
      </c>
      <c r="CG7" s="36">
        <v>310.47000000000003</v>
      </c>
      <c r="CH7" s="36">
        <v>299.39</v>
      </c>
      <c r="CI7" s="36">
        <v>320.36</v>
      </c>
      <c r="CJ7" s="36">
        <v>246.72</v>
      </c>
      <c r="CK7" s="36">
        <v>250.25</v>
      </c>
      <c r="CL7" s="36">
        <v>95</v>
      </c>
      <c r="CM7" s="36">
        <v>73.2</v>
      </c>
      <c r="CN7" s="36">
        <v>60.8</v>
      </c>
      <c r="CO7" s="36">
        <v>38.799999999999997</v>
      </c>
      <c r="CP7" s="36">
        <v>38.799999999999997</v>
      </c>
      <c r="CQ7" s="36">
        <v>36.799999999999997</v>
      </c>
      <c r="CR7" s="36">
        <v>36.67</v>
      </c>
      <c r="CS7" s="36">
        <v>36.200000000000003</v>
      </c>
      <c r="CT7" s="36">
        <v>34.74</v>
      </c>
      <c r="CU7" s="36">
        <v>41.35</v>
      </c>
      <c r="CV7" s="36">
        <v>40.31</v>
      </c>
      <c r="CW7" s="36">
        <v>91.32</v>
      </c>
      <c r="CX7" s="36">
        <v>93.14</v>
      </c>
      <c r="CY7" s="36">
        <v>96.5</v>
      </c>
      <c r="CZ7" s="36">
        <v>90.38</v>
      </c>
      <c r="DA7" s="36">
        <v>91.89</v>
      </c>
      <c r="DB7" s="36">
        <v>71.62</v>
      </c>
      <c r="DC7" s="36">
        <v>71.239999999999995</v>
      </c>
      <c r="DD7" s="36">
        <v>71.069999999999993</v>
      </c>
      <c r="DE7" s="36">
        <v>70.14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0.11</v>
      </c>
      <c r="EE7" s="36">
        <v>0.11</v>
      </c>
      <c r="EF7" s="36">
        <v>0.11</v>
      </c>
      <c r="EG7" s="36">
        <v>0.11</v>
      </c>
      <c r="EH7" s="36">
        <v>0</v>
      </c>
      <c r="EI7" s="36">
        <v>0.05</v>
      </c>
      <c r="EJ7" s="36">
        <v>0.05</v>
      </c>
      <c r="EK7" s="36">
        <v>7.0000000000000007E-2</v>
      </c>
      <c r="EL7" s="36">
        <v>0.08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束原 健史</cp:lastModifiedBy>
  <dcterms:created xsi:type="dcterms:W3CDTF">2017-02-08T02:59:13Z</dcterms:created>
  <dcterms:modified xsi:type="dcterms:W3CDTF">2017-02-20T01:08:10Z</dcterms:modified>
  <cp:category/>
</cp:coreProperties>
</file>