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2630" yWindow="15" windowWidth="11400" windowHeight="100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<sst xmlns="http://schemas.openxmlformats.org/spreadsheetml/2006/main" count="221" uniqueCount="111">
  <si>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</si>
  <si>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</si>
  <si>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</si>
  <si>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</si>
  <si>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</si>
  <si>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</si>
  <si>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</si>
  <si>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</si>
  <si>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</si>
  <si>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</si>
  <si>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</si>
  <si>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</si>
  <si>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</si>
  <si>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</si>
  <si>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</si>
  <si>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</si>
  <si>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</si>
  <si>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</si>
  <si>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</si>
  <si>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</si>
  <si>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</si>
  <si>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</si>
  <si>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</si>
  <si>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</si>
  <si>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</si>
  <si>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</si>
  <si>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</si>
  <si>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</si>
  <si>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</si>
  <si>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</si>
  <si>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</si>
  <si>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</si>
  <si>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</si>
  <si>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</si>
  <si>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</si>
  <si>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</si>
  <si>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</si>
  <si>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</si>
  <si>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</si>
  <si>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</si>
  <si>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</si>
  <si>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</si>
  <si>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</si>
  <si>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</si>
  <si>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</si>
  <si>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</si>
  <si>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</si>
  <si>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</si>
  <si>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</si>
  <si>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</si>
  <si>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</si>
  <si>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</si>
  <si>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</si>
  <si>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</si>
  <si>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</si>
  <si>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</si>
  <si>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</si>
  <si>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</si>
  <si>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</si>
  <si>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</si>
  <si>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</si>
  <si>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</si>
  <si>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</si>
  <si>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</si>
  <si>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</si>
  <si>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</si>
  <si>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</si>
  <si>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</si>
  <si>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</si>
  <si>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</si>
  <si>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</si>
  <si>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</si>
  <si>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</si>
  <si>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</si>
  <si>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</si>
  <si>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</si>
  <si>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</si>
  <si>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</si>
  <si>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</si>
  <si>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</si>
  <si>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</si>
  <si>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</si>
  <si>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</si>
  <si>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</si>
  <si>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</si>
  <si>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</si>
  <si>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</si>
  <si>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</si>
  <si>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</si>
  <si>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</si>
  <si>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</si>
  <si>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</si>
  <si>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</si>
  <si>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</si>
  <si>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</si>
  <si>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</si>
  <si>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</si>
  <si>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</si>
  <si>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</si>
  <si>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</si>
  <si>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</si>
  <si>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</si>
  <si>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</si>
  <si>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</si>
  <si>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</si>
  <si>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</si>
  <si>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</si>
  <si>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</si>
  <si>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100%を超えているが、経費回収率が前年度よりも下がっている。これは、平成27年度に実施した固定資産台帳整備費の費用が増えたことによるものであり、整備を実施しなかった場合の経費回収率は、86.93%と、ほぼ平年並みであり比較的安定した経営ができている。
・汚水処理原価についても上記と同様の理由により原価が上がっているが、ほぼ平年並みの運営ができている。</t>
    <phoneticPr fontId="4"/>
  </si>
  <si>
    <t>・供用開始から14～24年目であるが、今年度の調査によりマンホールの一部にコンクリートの腐食による剥離が見受けられた。今後とも中長期的な調査・点検を実施する。</t>
    <phoneticPr fontId="4"/>
  </si>
  <si>
    <t>・施設利用率が低い施設の再編（統廃合）計画により、将来的な経常経費の削減に向けた取り組みを促進させる必要がある。
　また、施設の数が多いので今後の施設の維持管理にあたっては包括的な委託契約を実施するなど経費の削減に努めていく。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</si>
</sst>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225216"/>
        <c:axId val="792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79225216"/>
        <c:axId val="79227136"/>
      </c:lineChart>
      <c:dateAx>
        <c:axId val="79225216"/>
        <c:scaling>
          <c:orientation val="minMax"/>
        </c:scaling>
        <c:delete val="1"/>
        <c:axPos val="b"/>
        <c:numFmt formatCode="ge" sourceLinked="1"/>
        <c:majorTickMark val="none"/>
        <c:minorTickMark val="none"/>
        <c:tickLblPos val="none"/>
        <c:crossAx val="79227136"/>
        <c:crosses val="autoZero"/>
        <c:auto val="1"/>
        <c:lblOffset val="100"/>
        <c:baseTimeUnit val="years"/>
      </c:dateAx>
      <c:valAx>
        <c:axId val="792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252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33.89</c:v>
                </c:pt>
                <c:pt idx="1">
                  <c:v>32.43</c:v>
                </c:pt>
                <c:pt idx="2">
                  <c:v>32.020000000000003</c:v>
                </c:pt>
                <c:pt idx="3">
                  <c:v>32.14</c:v>
                </c:pt>
                <c:pt idx="4">
                  <c:v>31.25</c:v>
                </c:pt>
              </c:numCache>
            </c:numRef>
          </c:val>
        </c:ser>
        <c:dLbls>
          <c:showLegendKey val="0"/>
          <c:showVal val="0"/>
          <c:showCatName val="0"/>
          <c:showSerName val="0"/>
          <c:showPercent val="0"/>
          <c:showBubbleSize val="0"/>
        </c:dLbls>
        <c:gapWidth val="150"/>
        <c:axId val="80556800"/>
        <c:axId val="805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80556800"/>
        <c:axId val="80558720"/>
      </c:lineChart>
      <c:dateAx>
        <c:axId val="80556800"/>
        <c:scaling>
          <c:orientation val="minMax"/>
        </c:scaling>
        <c:delete val="1"/>
        <c:axPos val="b"/>
        <c:numFmt formatCode="ge" sourceLinked="1"/>
        <c:majorTickMark val="none"/>
        <c:minorTickMark val="none"/>
        <c:tickLblPos val="none"/>
        <c:crossAx val="80558720"/>
        <c:crosses val="autoZero"/>
        <c:auto val="1"/>
        <c:lblOffset val="100"/>
        <c:baseTimeUnit val="years"/>
      </c:dateAx>
      <c:valAx>
        <c:axId val="805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86.71</c:v>
                </c:pt>
                <c:pt idx="1">
                  <c:v>86.82</c:v>
                </c:pt>
                <c:pt idx="2">
                  <c:v>87.99</c:v>
                </c:pt>
                <c:pt idx="3">
                  <c:v>87.81</c:v>
                </c:pt>
                <c:pt idx="4">
                  <c:v>88.1</c:v>
                </c:pt>
              </c:numCache>
            </c:numRef>
          </c:val>
        </c:ser>
        <c:dLbls>
          <c:showLegendKey val="0"/>
          <c:showVal val="0"/>
          <c:showCatName val="0"/>
          <c:showSerName val="0"/>
          <c:showPercent val="0"/>
          <c:showBubbleSize val="0"/>
        </c:dLbls>
        <c:gapWidth val="150"/>
        <c:axId val="80675200"/>
        <c:axId val="806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80675200"/>
        <c:axId val="80677120"/>
      </c:lineChart>
      <c:dateAx>
        <c:axId val="80675200"/>
        <c:scaling>
          <c:orientation val="minMax"/>
        </c:scaling>
        <c:delete val="1"/>
        <c:axPos val="b"/>
        <c:numFmt formatCode="ge" sourceLinked="1"/>
        <c:majorTickMark val="none"/>
        <c:minorTickMark val="none"/>
        <c:tickLblPos val="none"/>
        <c:crossAx val="80677120"/>
        <c:crosses val="autoZero"/>
        <c:auto val="1"/>
        <c:lblOffset val="100"/>
        <c:baseTimeUnit val="years"/>
      </c:dateAx>
      <c:valAx>
        <c:axId val="806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100.16</c:v>
                </c:pt>
                <c:pt idx="1">
                  <c:v>99.03</c:v>
                </c:pt>
                <c:pt idx="2">
                  <c:v>96.83</c:v>
                </c:pt>
                <c:pt idx="3">
                  <c:v>100.22</c:v>
                </c:pt>
                <c:pt idx="4">
                  <c:v>101.31</c:v>
                </c:pt>
              </c:numCache>
            </c:numRef>
          </c:val>
        </c:ser>
        <c:dLbls>
          <c:showLegendKey val="0"/>
          <c:showVal val="0"/>
          <c:showCatName val="0"/>
          <c:showSerName val="0"/>
          <c:showPercent val="0"/>
          <c:showBubbleSize val="0"/>
        </c:dLbls>
        <c:gapWidth val="150"/>
        <c:axId val="79929344"/>
        <c:axId val="7993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929344"/>
        <c:axId val="79931264"/>
      </c:lineChart>
      <c:dateAx>
        <c:axId val="79929344"/>
        <c:scaling>
          <c:orientation val="minMax"/>
        </c:scaling>
        <c:delete val="1"/>
        <c:axPos val="b"/>
        <c:numFmt formatCode="ge" sourceLinked="1"/>
        <c:majorTickMark val="none"/>
        <c:minorTickMark val="none"/>
        <c:tickLblPos val="none"/>
        <c:crossAx val="79931264"/>
        <c:crosses val="autoZero"/>
        <c:auto val="1"/>
        <c:lblOffset val="100"/>
        <c:baseTimeUnit val="years"/>
      </c:dateAx>
      <c:valAx>
        <c:axId val="7993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2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945088"/>
        <c:axId val="7996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945088"/>
        <c:axId val="79963648"/>
      </c:lineChart>
      <c:dateAx>
        <c:axId val="79945088"/>
        <c:scaling>
          <c:orientation val="minMax"/>
        </c:scaling>
        <c:delete val="1"/>
        <c:axPos val="b"/>
        <c:numFmt formatCode="ge" sourceLinked="1"/>
        <c:majorTickMark val="none"/>
        <c:minorTickMark val="none"/>
        <c:tickLblPos val="none"/>
        <c:crossAx val="79963648"/>
        <c:crosses val="autoZero"/>
        <c:auto val="1"/>
        <c:lblOffset val="100"/>
        <c:baseTimeUnit val="years"/>
      </c:dateAx>
      <c:valAx>
        <c:axId val="799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4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997952"/>
        <c:axId val="800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997952"/>
        <c:axId val="80008320"/>
      </c:lineChart>
      <c:dateAx>
        <c:axId val="79997952"/>
        <c:scaling>
          <c:orientation val="minMax"/>
        </c:scaling>
        <c:delete val="1"/>
        <c:axPos val="b"/>
        <c:numFmt formatCode="ge" sourceLinked="1"/>
        <c:majorTickMark val="none"/>
        <c:minorTickMark val="none"/>
        <c:tickLblPos val="none"/>
        <c:crossAx val="80008320"/>
        <c:crosses val="autoZero"/>
        <c:auto val="1"/>
        <c:lblOffset val="100"/>
        <c:baseTimeUnit val="years"/>
      </c:dateAx>
      <c:valAx>
        <c:axId val="800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628736"/>
        <c:axId val="806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628736"/>
        <c:axId val="80643200"/>
      </c:lineChart>
      <c:dateAx>
        <c:axId val="80628736"/>
        <c:scaling>
          <c:orientation val="minMax"/>
        </c:scaling>
        <c:delete val="1"/>
        <c:axPos val="b"/>
        <c:numFmt formatCode="ge" sourceLinked="1"/>
        <c:majorTickMark val="none"/>
        <c:minorTickMark val="none"/>
        <c:tickLblPos val="none"/>
        <c:crossAx val="80643200"/>
        <c:crosses val="autoZero"/>
        <c:auto val="1"/>
        <c:lblOffset val="100"/>
        <c:baseTimeUnit val="years"/>
      </c:dateAx>
      <c:valAx>
        <c:axId val="8064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2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352000"/>
        <c:axId val="8035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52000"/>
        <c:axId val="80353920"/>
      </c:lineChart>
      <c:dateAx>
        <c:axId val="80352000"/>
        <c:scaling>
          <c:orientation val="minMax"/>
        </c:scaling>
        <c:delete val="1"/>
        <c:axPos val="b"/>
        <c:numFmt formatCode="ge" sourceLinked="1"/>
        <c:majorTickMark val="none"/>
        <c:minorTickMark val="none"/>
        <c:tickLblPos val="none"/>
        <c:crossAx val="80353920"/>
        <c:crosses val="autoZero"/>
        <c:auto val="1"/>
        <c:lblOffset val="100"/>
        <c:baseTimeUnit val="years"/>
      </c:dateAx>
      <c:valAx>
        <c:axId val="803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145.41</c:v>
                </c:pt>
                <c:pt idx="1">
                  <c:v>52.57</c:v>
                </c:pt>
                <c:pt idx="2">
                  <c:v>51.35</c:v>
                </c:pt>
                <c:pt idx="3">
                  <c:v>32.450000000000003</c:v>
                </c:pt>
                <c:pt idx="4">
                  <c:v>1.88</c:v>
                </c:pt>
              </c:numCache>
            </c:numRef>
          </c:val>
        </c:ser>
        <c:dLbls>
          <c:showLegendKey val="0"/>
          <c:showVal val="0"/>
          <c:showCatName val="0"/>
          <c:showSerName val="0"/>
          <c:showPercent val="0"/>
          <c:showBubbleSize val="0"/>
        </c:dLbls>
        <c:gapWidth val="150"/>
        <c:axId val="80392576"/>
        <c:axId val="803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80392576"/>
        <c:axId val="80394496"/>
      </c:lineChart>
      <c:dateAx>
        <c:axId val="80392576"/>
        <c:scaling>
          <c:orientation val="minMax"/>
        </c:scaling>
        <c:delete val="1"/>
        <c:axPos val="b"/>
        <c:numFmt formatCode="ge" sourceLinked="1"/>
        <c:majorTickMark val="none"/>
        <c:minorTickMark val="none"/>
        <c:tickLblPos val="none"/>
        <c:crossAx val="80394496"/>
        <c:crosses val="autoZero"/>
        <c:auto val="1"/>
        <c:lblOffset val="100"/>
        <c:baseTimeUnit val="years"/>
      </c:dateAx>
      <c:valAx>
        <c:axId val="803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92.64</c:v>
                </c:pt>
                <c:pt idx="1">
                  <c:v>96.64</c:v>
                </c:pt>
                <c:pt idx="2">
                  <c:v>88.03</c:v>
                </c:pt>
                <c:pt idx="3">
                  <c:v>94.06</c:v>
                </c:pt>
                <c:pt idx="4">
                  <c:v>67.94</c:v>
                </c:pt>
              </c:numCache>
            </c:numRef>
          </c:val>
        </c:ser>
        <c:dLbls>
          <c:showLegendKey val="0"/>
          <c:showVal val="0"/>
          <c:showCatName val="0"/>
          <c:showSerName val="0"/>
          <c:showPercent val="0"/>
          <c:showBubbleSize val="0"/>
        </c:dLbls>
        <c:gapWidth val="150"/>
        <c:axId val="80407936"/>
        <c:axId val="804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80407936"/>
        <c:axId val="80438784"/>
      </c:lineChart>
      <c:dateAx>
        <c:axId val="80407936"/>
        <c:scaling>
          <c:orientation val="minMax"/>
        </c:scaling>
        <c:delete val="1"/>
        <c:axPos val="b"/>
        <c:numFmt formatCode="ge" sourceLinked="1"/>
        <c:majorTickMark val="none"/>
        <c:minorTickMark val="none"/>
        <c:tickLblPos val="none"/>
        <c:crossAx val="80438784"/>
        <c:crosses val="autoZero"/>
        <c:auto val="1"/>
        <c:lblOffset val="100"/>
        <c:baseTimeUnit val="years"/>
      </c:dateAx>
      <c:valAx>
        <c:axId val="804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210.76</c:v>
                </c:pt>
                <c:pt idx="1">
                  <c:v>203.1</c:v>
                </c:pt>
                <c:pt idx="2">
                  <c:v>225.2</c:v>
                </c:pt>
                <c:pt idx="3">
                  <c:v>212.87</c:v>
                </c:pt>
                <c:pt idx="4">
                  <c:v>290.08999999999997</c:v>
                </c:pt>
              </c:numCache>
            </c:numRef>
          </c:val>
        </c:ser>
        <c:dLbls>
          <c:showLegendKey val="0"/>
          <c:showVal val="0"/>
          <c:showCatName val="0"/>
          <c:showSerName val="0"/>
          <c:showPercent val="0"/>
          <c:showBubbleSize val="0"/>
        </c:dLbls>
        <c:gapWidth val="150"/>
        <c:axId val="80467072"/>
        <c:axId val="804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80467072"/>
        <c:axId val="80468992"/>
      </c:lineChart>
      <c:dateAx>
        <c:axId val="80467072"/>
        <c:scaling>
          <c:orientation val="minMax"/>
        </c:scaling>
        <c:delete val="1"/>
        <c:axPos val="b"/>
        <c:numFmt formatCode="ge" sourceLinked="1"/>
        <c:majorTickMark val="none"/>
        <c:minorTickMark val="none"/>
        <c:tickLblPos val="none"/>
        <c:crossAx val="80468992"/>
        <c:crosses val="autoZero"/>
        <c:auto val="1"/>
        <c:lblOffset val="100"/>
        <c:baseTimeUnit val="years"/>
      </c:dateAx>
      <c:valAx>
        <c:axId val="804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南会津町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16858</v>
      </c>
      <c r="AM8" s="47"/>
      <c r="AN8" s="47"/>
      <c r="AO8" s="47"/>
      <c r="AP8" s="47"/>
      <c r="AQ8" s="47"/>
      <c r="AR8" s="47"/>
      <c r="AS8" s="47"/>
      <c r="AT8" s="43">
        <f>データ!S6</f>
        <v>886.47</v>
      </c>
      <c r="AU8" s="43"/>
      <c r="AV8" s="43"/>
      <c r="AW8" s="43"/>
      <c r="AX8" s="43"/>
      <c r="AY8" s="43"/>
      <c r="AZ8" s="43"/>
      <c r="BA8" s="43"/>
      <c r="BB8" s="43">
        <f>データ!T6</f>
        <v>19.02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15.81</v>
      </c>
      <c r="Q10" s="43"/>
      <c r="R10" s="43"/>
      <c r="S10" s="43"/>
      <c r="T10" s="43"/>
      <c r="U10" s="43"/>
      <c r="V10" s="43"/>
      <c r="W10" s="43">
        <f>データ!P6</f>
        <v>79.930000000000007</v>
      </c>
      <c r="X10" s="43"/>
      <c r="Y10" s="43"/>
      <c r="Z10" s="43"/>
      <c r="AA10" s="43"/>
      <c r="AB10" s="43"/>
      <c r="AC10" s="43"/>
      <c r="AD10" s="47">
        <f>データ!Q6</f>
        <v>3670</v>
      </c>
      <c r="AE10" s="47"/>
      <c r="AF10" s="47"/>
      <c r="AG10" s="47"/>
      <c r="AH10" s="47"/>
      <c r="AI10" s="47"/>
      <c r="AJ10" s="47"/>
      <c r="AK10" s="2"/>
      <c r="AL10" s="47">
        <f>データ!U6</f>
        <v>2631</v>
      </c>
      <c r="AM10" s="47"/>
      <c r="AN10" s="47"/>
      <c r="AO10" s="47"/>
      <c r="AP10" s="47"/>
      <c r="AQ10" s="47"/>
      <c r="AR10" s="47"/>
      <c r="AS10" s="47"/>
      <c r="AT10" s="43">
        <f>データ!V6</f>
        <v>2.15</v>
      </c>
      <c r="AU10" s="43"/>
      <c r="AV10" s="43"/>
      <c r="AW10" s="43"/>
      <c r="AX10" s="43"/>
      <c r="AY10" s="43"/>
      <c r="AZ10" s="43"/>
      <c r="BA10" s="43"/>
      <c r="BB10" s="43">
        <f>データ!W6</f>
        <v>1223.72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73687</v>
      </c>
      <c r="D6" s="31">
        <f t="shared" si="3"/>
        <v>47</v>
      </c>
      <c r="E6" s="31">
        <f t="shared" si="3"/>
        <v>17</v>
      </c>
      <c r="F6" s="31">
        <f t="shared" si="3"/>
        <v>5</v>
      </c>
      <c r="G6" s="31">
        <f t="shared" si="3"/>
        <v>0</v>
      </c>
      <c r="H6" s="31" t="str">
        <f t="shared" si="3"/>
        <v>福島県　南会津町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15.81</v>
      </c>
      <c r="P6" s="32">
        <f t="shared" si="3"/>
        <v>79.930000000000007</v>
      </c>
      <c r="Q6" s="32">
        <f t="shared" si="3"/>
        <v>3670</v>
      </c>
      <c r="R6" s="32">
        <f t="shared" si="3"/>
        <v>16858</v>
      </c>
      <c r="S6" s="32">
        <f t="shared" si="3"/>
        <v>886.47</v>
      </c>
      <c r="T6" s="32">
        <f t="shared" si="3"/>
        <v>19.02</v>
      </c>
      <c r="U6" s="32">
        <f t="shared" si="3"/>
        <v>2631</v>
      </c>
      <c r="V6" s="32">
        <f t="shared" si="3"/>
        <v>2.15</v>
      </c>
      <c r="W6" s="32">
        <f t="shared" si="3"/>
        <v>1223.72</v>
      </c>
      <c r="X6" s="33">
        <f>IF(X7="",NA(),X7)</f>
        <v>100.16</v>
      </c>
      <c r="Y6" s="33">
        <f t="shared" ref="Y6:AG6" si="4">IF(Y7="",NA(),Y7)</f>
        <v>99.03</v>
      </c>
      <c r="Z6" s="33">
        <f t="shared" si="4"/>
        <v>96.83</v>
      </c>
      <c r="AA6" s="33">
        <f t="shared" si="4"/>
        <v>100.22</v>
      </c>
      <c r="AB6" s="33">
        <f t="shared" si="4"/>
        <v>101.31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145.41</v>
      </c>
      <c r="BF6" s="33">
        <f t="shared" ref="BF6:BN6" si="7">IF(BF7="",NA(),BF7)</f>
        <v>52.57</v>
      </c>
      <c r="BG6" s="33">
        <f t="shared" si="7"/>
        <v>51.35</v>
      </c>
      <c r="BH6" s="33">
        <f t="shared" si="7"/>
        <v>32.450000000000003</v>
      </c>
      <c r="BI6" s="33">
        <f t="shared" si="7"/>
        <v>1.88</v>
      </c>
      <c r="BJ6" s="33">
        <f t="shared" si="7"/>
        <v>1239.2</v>
      </c>
      <c r="BK6" s="33">
        <f t="shared" si="7"/>
        <v>1197.82</v>
      </c>
      <c r="BL6" s="33">
        <f t="shared" si="7"/>
        <v>1126.77</v>
      </c>
      <c r="BM6" s="33">
        <f t="shared" si="7"/>
        <v>1044.8</v>
      </c>
      <c r="BN6" s="33">
        <f t="shared" si="7"/>
        <v>1081.8</v>
      </c>
      <c r="BO6" s="32" t="str">
        <f>IF(BO7="","",IF(BO7="-","【-】","【"&amp;SUBSTITUTE(TEXT(BO7,"#,##0.00"),"-","△")&amp;"】"))</f>
        <v>【1,015.77】</v>
      </c>
      <c r="BP6" s="33">
        <f>IF(BP7="",NA(),BP7)</f>
        <v>92.64</v>
      </c>
      <c r="BQ6" s="33">
        <f t="shared" ref="BQ6:BY6" si="8">IF(BQ7="",NA(),BQ7)</f>
        <v>96.64</v>
      </c>
      <c r="BR6" s="33">
        <f t="shared" si="8"/>
        <v>88.03</v>
      </c>
      <c r="BS6" s="33">
        <f t="shared" si="8"/>
        <v>94.06</v>
      </c>
      <c r="BT6" s="33">
        <f t="shared" si="8"/>
        <v>67.94</v>
      </c>
      <c r="BU6" s="33">
        <f t="shared" si="8"/>
        <v>51.56</v>
      </c>
      <c r="BV6" s="33">
        <f t="shared" si="8"/>
        <v>51.03</v>
      </c>
      <c r="BW6" s="33">
        <f t="shared" si="8"/>
        <v>50.9</v>
      </c>
      <c r="BX6" s="33">
        <f t="shared" si="8"/>
        <v>50.82</v>
      </c>
      <c r="BY6" s="33">
        <f t="shared" si="8"/>
        <v>52.19</v>
      </c>
      <c r="BZ6" s="32" t="str">
        <f>IF(BZ7="","",IF(BZ7="-","【-】","【"&amp;SUBSTITUTE(TEXT(BZ7,"#,##0.00"),"-","△")&amp;"】"))</f>
        <v>【52.78】</v>
      </c>
      <c r="CA6" s="33">
        <f>IF(CA7="",NA(),CA7)</f>
        <v>210.76</v>
      </c>
      <c r="CB6" s="33">
        <f t="shared" ref="CB6:CJ6" si="9">IF(CB7="",NA(),CB7)</f>
        <v>203.1</v>
      </c>
      <c r="CC6" s="33">
        <f t="shared" si="9"/>
        <v>225.2</v>
      </c>
      <c r="CD6" s="33">
        <f t="shared" si="9"/>
        <v>212.87</v>
      </c>
      <c r="CE6" s="33">
        <f t="shared" si="9"/>
        <v>290.08999999999997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33.89</v>
      </c>
      <c r="CM6" s="33">
        <f t="shared" ref="CM6:CU6" si="10">IF(CM7="",NA(),CM7)</f>
        <v>32.43</v>
      </c>
      <c r="CN6" s="33">
        <f t="shared" si="10"/>
        <v>32.020000000000003</v>
      </c>
      <c r="CO6" s="33">
        <f t="shared" si="10"/>
        <v>32.14</v>
      </c>
      <c r="CP6" s="33">
        <f t="shared" si="10"/>
        <v>31.25</v>
      </c>
      <c r="CQ6" s="33">
        <f t="shared" si="10"/>
        <v>55.2</v>
      </c>
      <c r="CR6" s="33">
        <f t="shared" si="10"/>
        <v>54.74</v>
      </c>
      <c r="CS6" s="33">
        <f t="shared" si="10"/>
        <v>53.78</v>
      </c>
      <c r="CT6" s="33">
        <f t="shared" si="10"/>
        <v>53.24</v>
      </c>
      <c r="CU6" s="33">
        <f t="shared" si="10"/>
        <v>52.31</v>
      </c>
      <c r="CV6" s="32" t="str">
        <f>IF(CV7="","",IF(CV7="-","【-】","【"&amp;SUBSTITUTE(TEXT(CV7,"#,##0.00"),"-","△")&amp;"】"))</f>
        <v>【52.74】</v>
      </c>
      <c r="CW6" s="33">
        <f>IF(CW7="",NA(),CW7)</f>
        <v>86.71</v>
      </c>
      <c r="CX6" s="33">
        <f t="shared" ref="CX6:DF6" si="11">IF(CX7="",NA(),CX7)</f>
        <v>86.82</v>
      </c>
      <c r="CY6" s="33">
        <f t="shared" si="11"/>
        <v>87.99</v>
      </c>
      <c r="CZ6" s="33">
        <f t="shared" si="11"/>
        <v>87.81</v>
      </c>
      <c r="DA6" s="33">
        <f t="shared" si="11"/>
        <v>88.1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73687</v>
      </c>
      <c r="D7" s="35">
        <v>47</v>
      </c>
      <c r="E7" s="35">
        <v>17</v>
      </c>
      <c r="F7" s="35">
        <v>5</v>
      </c>
      <c r="G7" s="35">
        <v>0</v>
      </c>
      <c r="H7" s="35" t="s">
        <v>96</v>
      </c>
      <c r="I7" s="35" t="s">
        <v>97</v>
      </c>
      <c r="J7" s="35" t="s">
        <v>98</v>
      </c>
      <c r="K7" s="35" t="s">
        <v>99</v>
      </c>
      <c r="L7" s="35" t="s">
        <v>100</v>
      </c>
      <c r="M7" s="36" t="s">
        <v>101</v>
      </c>
      <c r="N7" s="36" t="s">
        <v>102</v>
      </c>
      <c r="O7" s="36">
        <v>15.81</v>
      </c>
      <c r="P7" s="36">
        <v>79.930000000000007</v>
      </c>
      <c r="Q7" s="36">
        <v>3670</v>
      </c>
      <c r="R7" s="36">
        <v>16858</v>
      </c>
      <c r="S7" s="36">
        <v>886.47</v>
      </c>
      <c r="T7" s="36">
        <v>19.02</v>
      </c>
      <c r="U7" s="36">
        <v>2631</v>
      </c>
      <c r="V7" s="36">
        <v>2.15</v>
      </c>
      <c r="W7" s="36">
        <v>1223.72</v>
      </c>
      <c r="X7" s="36">
        <v>100.16</v>
      </c>
      <c r="Y7" s="36">
        <v>99.03</v>
      </c>
      <c r="Z7" s="36">
        <v>96.83</v>
      </c>
      <c r="AA7" s="36">
        <v>100.22</v>
      </c>
      <c r="AB7" s="36">
        <v>101.31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145.41</v>
      </c>
      <c r="BF7" s="36">
        <v>52.57</v>
      </c>
      <c r="BG7" s="36">
        <v>51.35</v>
      </c>
      <c r="BH7" s="36">
        <v>32.450000000000003</v>
      </c>
      <c r="BI7" s="36">
        <v>1.88</v>
      </c>
      <c r="BJ7" s="36">
        <v>1239.2</v>
      </c>
      <c r="BK7" s="36">
        <v>1197.82</v>
      </c>
      <c r="BL7" s="36">
        <v>1126.77</v>
      </c>
      <c r="BM7" s="36">
        <v>1044.8</v>
      </c>
      <c r="BN7" s="36">
        <v>1081.8</v>
      </c>
      <c r="BO7" s="36">
        <v>1015.77</v>
      </c>
      <c r="BP7" s="36">
        <v>92.64</v>
      </c>
      <c r="BQ7" s="36">
        <v>96.64</v>
      </c>
      <c r="BR7" s="36">
        <v>88.03</v>
      </c>
      <c r="BS7" s="36">
        <v>94.06</v>
      </c>
      <c r="BT7" s="36">
        <v>67.94</v>
      </c>
      <c r="BU7" s="36">
        <v>51.56</v>
      </c>
      <c r="BV7" s="36">
        <v>51.03</v>
      </c>
      <c r="BW7" s="36">
        <v>50.9</v>
      </c>
      <c r="BX7" s="36">
        <v>50.82</v>
      </c>
      <c r="BY7" s="36">
        <v>52.19</v>
      </c>
      <c r="BZ7" s="36">
        <v>52.78</v>
      </c>
      <c r="CA7" s="36">
        <v>210.76</v>
      </c>
      <c r="CB7" s="36">
        <v>203.1</v>
      </c>
      <c r="CC7" s="36">
        <v>225.2</v>
      </c>
      <c r="CD7" s="36">
        <v>212.87</v>
      </c>
      <c r="CE7" s="36">
        <v>290.08999999999997</v>
      </c>
      <c r="CF7" s="36">
        <v>283.26</v>
      </c>
      <c r="CG7" s="36">
        <v>289.60000000000002</v>
      </c>
      <c r="CH7" s="36">
        <v>293.27</v>
      </c>
      <c r="CI7" s="36">
        <v>300.52</v>
      </c>
      <c r="CJ7" s="36">
        <v>296.14</v>
      </c>
      <c r="CK7" s="36">
        <v>289.81</v>
      </c>
      <c r="CL7" s="36">
        <v>33.89</v>
      </c>
      <c r="CM7" s="36">
        <v>32.43</v>
      </c>
      <c r="CN7" s="36">
        <v>32.020000000000003</v>
      </c>
      <c r="CO7" s="36">
        <v>32.14</v>
      </c>
      <c r="CP7" s="36">
        <v>31.25</v>
      </c>
      <c r="CQ7" s="36">
        <v>55.2</v>
      </c>
      <c r="CR7" s="36">
        <v>54.74</v>
      </c>
      <c r="CS7" s="36">
        <v>53.78</v>
      </c>
      <c r="CT7" s="36">
        <v>53.24</v>
      </c>
      <c r="CU7" s="36">
        <v>52.31</v>
      </c>
      <c r="CV7" s="36">
        <v>52.74</v>
      </c>
      <c r="CW7" s="36">
        <v>86.71</v>
      </c>
      <c r="CX7" s="36">
        <v>86.82</v>
      </c>
      <c r="CY7" s="36">
        <v>87.99</v>
      </c>
      <c r="CZ7" s="36">
        <v>87.81</v>
      </c>
      <c r="DA7" s="36">
        <v>88.1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2017-02-08T03:07:42Z</dcterms:created>
  <dcterms:modified xsi:type="dcterms:W3CDTF">2017-02-20T08:46:30Z</dcterms:modified>
  <cp:category/>
</cp:coreProperties>
</file>