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<sst xmlns="http://schemas.openxmlformats.org/spreadsheetml/2006/main" count="218" uniqueCount="108">
  <si>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</si>
  <si>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</si>
  <si>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</si>
  <si>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</si>
  <si>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</si>
  <si>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</si>
  <si>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</si>
  <si>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</si>
  <si>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</si>
  <si>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</si>
  <si>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</si>
  <si>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</si>
  <si>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</si>
  <si>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</si>
  <si>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</si>
  <si>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</si>
  <si>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</si>
  <si>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</si>
  <si>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</si>
  <si>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</si>
  <si>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</si>
  <si>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</si>
  <si>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</si>
  <si>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</si>
  <si>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</si>
  <si>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</si>
  <si>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</si>
  <si>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</si>
  <si>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</si>
  <si>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</si>
  <si>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</si>
  <si>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</si>
  <si>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</si>
  <si>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</si>
  <si>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</si>
  <si>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</si>
  <si>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</si>
  <si>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</si>
  <si>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</si>
  <si>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</si>
  <si>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</si>
  <si>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</si>
  <si>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</si>
  <si>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</si>
  <si>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</si>
  <si>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</si>
  <si>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</si>
  <si>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</si>
  <si>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</si>
  <si>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</si>
  <si>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</si>
  <si>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</si>
  <si>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</si>
  <si>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</si>
  <si>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</si>
  <si>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</si>
  <si>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</si>
  <si>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</si>
  <si>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</si>
  <si>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</si>
  <si>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</si>
  <si>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</si>
  <si>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</si>
  <si>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</si>
  <si>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</si>
  <si>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</si>
  <si>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</si>
  <si>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</si>
  <si>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</si>
  <si>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</si>
  <si>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</si>
  <si>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</si>
  <si>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</si>
  <si>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</si>
  <si>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</si>
  <si>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</si>
  <si>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</si>
  <si>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</si>
  <si>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</si>
  <si>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</si>
  <si>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</si>
  <si>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</si>
  <si>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</si>
  <si>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</si>
  <si>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</si>
  <si>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</si>
  <si>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</si>
  <si>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</si>
  <si>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</si>
  <si>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</si>
  <si>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</si>
  <si>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</si>
  <si>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</si>
  <si>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飯舘村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</si>
  <si>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</si>
  <si>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</si>
  <si>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</si>
  <si>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</si>
  <si>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</si>
  <si>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</si>
  <si>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</si>
  <si>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</si>
  <si>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</si>
  <si>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</si>
  <si>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</si>
  <si>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Ｈ23年3月発生の東京電力福島第一原子力発電所事故により全村避難となり、Ｈ23年度以降、水道料金を一部の臨時使用を除き減免している。しかし、住民の一時帰宅、再開事業所による使用、及び水道施設の健全な維持のため、施設を通常運転し、配水していることから相応の維持管理費がかかっている。
　このため、維持費の大半を一般会計繰入金に頼っている状況である。
　施設利用率低下については、避難により一般家庭の使用が激減し、一部の再開事業所や除染等の復興業務による使用に留まっているためである。
　また、避難により住民が不在のため、冬期間の給水管の凍結、漏水が多発し、発見も遅れるため無収水量の増大にもつながっている。
　避難解除後は給水人口の減少が予想されるため、さらなる経費の削減をする必要がある。
　料金の見直しについては、避難解除後の住民帰還促進等の観点から、時期などを慎重に検討する必要がある。</t>
    <rPh sb="4" eb="5">
      <t>ネン</t>
    </rPh>
    <rPh sb="6" eb="7">
      <t>ガツ</t>
    </rPh>
    <rPh sb="7" eb="9">
      <t>ハッセイ</t>
    </rPh>
    <rPh sb="10" eb="12">
      <t>トウキョウ</t>
    </rPh>
    <rPh sb="12" eb="14">
      <t>デンリョク</t>
    </rPh>
    <rPh sb="14" eb="16">
      <t>フクシマ</t>
    </rPh>
    <rPh sb="16" eb="18">
      <t>ダイイチ</t>
    </rPh>
    <rPh sb="18" eb="21">
      <t>ゲンシリョク</t>
    </rPh>
    <rPh sb="21" eb="23">
      <t>ハツデン</t>
    </rPh>
    <rPh sb="23" eb="24">
      <t>ショ</t>
    </rPh>
    <rPh sb="24" eb="26">
      <t>ジコ</t>
    </rPh>
    <rPh sb="29" eb="31">
      <t>ゼンソン</t>
    </rPh>
    <rPh sb="31" eb="33">
      <t>ヒナン</t>
    </rPh>
    <rPh sb="40" eb="41">
      <t>ネン</t>
    </rPh>
    <rPh sb="41" eb="42">
      <t>ド</t>
    </rPh>
    <rPh sb="42" eb="44">
      <t>イコウ</t>
    </rPh>
    <rPh sb="45" eb="47">
      <t>スイドウ</t>
    </rPh>
    <rPh sb="47" eb="49">
      <t>リョウキン</t>
    </rPh>
    <rPh sb="50" eb="52">
      <t>イチブ</t>
    </rPh>
    <rPh sb="53" eb="55">
      <t>リンジ</t>
    </rPh>
    <rPh sb="55" eb="57">
      <t>シヨウ</t>
    </rPh>
    <rPh sb="58" eb="59">
      <t>ノゾ</t>
    </rPh>
    <rPh sb="60" eb="62">
      <t>ゲンメン</t>
    </rPh>
    <rPh sb="71" eb="73">
      <t>ジュウミン</t>
    </rPh>
    <rPh sb="74" eb="76">
      <t>イチジ</t>
    </rPh>
    <rPh sb="76" eb="78">
      <t>キタク</t>
    </rPh>
    <rPh sb="79" eb="81">
      <t>サイカイ</t>
    </rPh>
    <rPh sb="81" eb="84">
      <t>ジギョウショ</t>
    </rPh>
    <rPh sb="87" eb="89">
      <t>シヨウ</t>
    </rPh>
    <rPh sb="90" eb="91">
      <t>オヨ</t>
    </rPh>
    <rPh sb="92" eb="94">
      <t>スイドウ</t>
    </rPh>
    <rPh sb="94" eb="96">
      <t>シセツ</t>
    </rPh>
    <rPh sb="97" eb="99">
      <t>ケンゼン</t>
    </rPh>
    <rPh sb="100" eb="102">
      <t>イジ</t>
    </rPh>
    <rPh sb="106" eb="108">
      <t>シセツ</t>
    </rPh>
    <rPh sb="109" eb="111">
      <t>ツウジョウ</t>
    </rPh>
    <rPh sb="111" eb="113">
      <t>ウンテン</t>
    </rPh>
    <rPh sb="115" eb="117">
      <t>ハイスイ</t>
    </rPh>
    <rPh sb="125" eb="127">
      <t>ソウオウ</t>
    </rPh>
    <rPh sb="128" eb="130">
      <t>イジ</t>
    </rPh>
    <rPh sb="130" eb="132">
      <t>カンリ</t>
    </rPh>
    <rPh sb="132" eb="133">
      <t>ヒ</t>
    </rPh>
    <rPh sb="148" eb="151">
      <t>イジヒ</t>
    </rPh>
    <rPh sb="152" eb="154">
      <t>タイハン</t>
    </rPh>
    <rPh sb="155" eb="157">
      <t>イッパン</t>
    </rPh>
    <rPh sb="157" eb="159">
      <t>カイケイ</t>
    </rPh>
    <rPh sb="159" eb="161">
      <t>クリイレ</t>
    </rPh>
    <rPh sb="161" eb="162">
      <t>キン</t>
    </rPh>
    <rPh sb="163" eb="164">
      <t>タヨ</t>
    </rPh>
    <rPh sb="168" eb="170">
      <t>ジョウキョウ</t>
    </rPh>
    <rPh sb="176" eb="178">
      <t>シセツ</t>
    </rPh>
    <rPh sb="178" eb="181">
      <t>リヨウリツ</t>
    </rPh>
    <rPh sb="181" eb="183">
      <t>テイカ</t>
    </rPh>
    <rPh sb="189" eb="191">
      <t>ヒナン</t>
    </rPh>
    <rPh sb="194" eb="196">
      <t>イッパン</t>
    </rPh>
    <rPh sb="196" eb="198">
      <t>カテイ</t>
    </rPh>
    <rPh sb="199" eb="201">
      <t>シヨウ</t>
    </rPh>
    <rPh sb="202" eb="204">
      <t>ゲキゲン</t>
    </rPh>
    <rPh sb="206" eb="208">
      <t>イチブ</t>
    </rPh>
    <rPh sb="209" eb="211">
      <t>サイカイ</t>
    </rPh>
    <rPh sb="211" eb="214">
      <t>ジギョウショ</t>
    </rPh>
    <rPh sb="215" eb="217">
      <t>ジョセン</t>
    </rPh>
    <rPh sb="217" eb="218">
      <t>トウ</t>
    </rPh>
    <rPh sb="219" eb="221">
      <t>フッコウ</t>
    </rPh>
    <rPh sb="221" eb="223">
      <t>ギョウム</t>
    </rPh>
    <rPh sb="226" eb="228">
      <t>シヨウ</t>
    </rPh>
    <rPh sb="229" eb="230">
      <t>トド</t>
    </rPh>
    <rPh sb="246" eb="248">
      <t>ヒナン</t>
    </rPh>
    <rPh sb="251" eb="253">
      <t>ジュウミン</t>
    </rPh>
    <rPh sb="254" eb="256">
      <t>フザイ</t>
    </rPh>
    <rPh sb="260" eb="263">
      <t>トウキカン</t>
    </rPh>
    <rPh sb="264" eb="267">
      <t>キュウスイカン</t>
    </rPh>
    <rPh sb="268" eb="270">
      <t>トウケツ</t>
    </rPh>
    <rPh sb="271" eb="273">
      <t>ロウスイ</t>
    </rPh>
    <rPh sb="274" eb="276">
      <t>タハツ</t>
    </rPh>
    <rPh sb="278" eb="280">
      <t>ハッケン</t>
    </rPh>
    <rPh sb="281" eb="282">
      <t>オク</t>
    </rPh>
    <rPh sb="288" eb="290">
      <t>スイリョウ</t>
    </rPh>
    <rPh sb="291" eb="293">
      <t>ゾウダイ</t>
    </rPh>
    <rPh sb="305" eb="307">
      <t>ヒナン</t>
    </rPh>
    <rPh sb="307" eb="309">
      <t>カイジョ</t>
    </rPh>
    <rPh sb="309" eb="310">
      <t>ゴ</t>
    </rPh>
    <rPh sb="311" eb="313">
      <t>キュウスイ</t>
    </rPh>
    <rPh sb="313" eb="315">
      <t>ジンコウ</t>
    </rPh>
    <rPh sb="316" eb="318">
      <t>ゲンショウ</t>
    </rPh>
    <rPh sb="319" eb="321">
      <t>ヨソウ</t>
    </rPh>
    <rPh sb="331" eb="333">
      <t>ケイヒ</t>
    </rPh>
    <rPh sb="334" eb="336">
      <t>サクゲン</t>
    </rPh>
    <rPh sb="339" eb="341">
      <t>ヒツヨウ</t>
    </rPh>
    <rPh sb="347" eb="349">
      <t>リョウキン</t>
    </rPh>
    <rPh sb="350" eb="352">
      <t>ミナオ</t>
    </rPh>
    <rPh sb="359" eb="361">
      <t>ヒナン</t>
    </rPh>
    <rPh sb="361" eb="363">
      <t>カイジョ</t>
    </rPh>
    <rPh sb="365" eb="367">
      <t>ジュウミン</t>
    </rPh>
    <rPh sb="367" eb="369">
      <t>キカン</t>
    </rPh>
    <rPh sb="369" eb="371">
      <t>ソクシン</t>
    </rPh>
    <rPh sb="371" eb="372">
      <t>トウ</t>
    </rPh>
    <rPh sb="373" eb="375">
      <t>カンテン</t>
    </rPh>
    <rPh sb="378" eb="380">
      <t>ジキ</t>
    </rPh>
    <rPh sb="383" eb="385">
      <t>シンチョウ</t>
    </rPh>
    <rPh sb="386" eb="388">
      <t>ケントウ</t>
    </rPh>
    <rPh sb="390" eb="392">
      <t>ヒツヨウ</t>
    </rPh>
    <phoneticPr fontId="4"/>
  </si>
  <si>
    <t>　Ｈ13年度に完了した統合事業により大規模な配水管路の更新は完了している。
　今後は小規模な漏水修繕により、無収水量の削減を図る必要がある。
　浄水場等の施設については、年度によって大規模修繕が偏りがないよう平準化し、施設の延命化を図る必要がある。</t>
    <rPh sb="4" eb="5">
      <t>ネン</t>
    </rPh>
    <rPh sb="5" eb="6">
      <t>ド</t>
    </rPh>
    <rPh sb="7" eb="9">
      <t>カンリョウ</t>
    </rPh>
    <rPh sb="11" eb="13">
      <t>トウゴウ</t>
    </rPh>
    <rPh sb="13" eb="15">
      <t>ジギョウ</t>
    </rPh>
    <rPh sb="18" eb="21">
      <t>ダイキボ</t>
    </rPh>
    <rPh sb="22" eb="24">
      <t>ハイスイ</t>
    </rPh>
    <rPh sb="24" eb="26">
      <t>カンロ</t>
    </rPh>
    <rPh sb="27" eb="29">
      <t>コウシン</t>
    </rPh>
    <rPh sb="30" eb="32">
      <t>カンリョウ</t>
    </rPh>
    <rPh sb="39" eb="41">
      <t>コンゴ</t>
    </rPh>
    <rPh sb="42" eb="45">
      <t>ショウキボ</t>
    </rPh>
    <rPh sb="46" eb="48">
      <t>ロウスイ</t>
    </rPh>
    <rPh sb="48" eb="50">
      <t>シュウゼン</t>
    </rPh>
    <rPh sb="54" eb="55">
      <t>ム</t>
    </rPh>
    <rPh sb="55" eb="56">
      <t>シュウ</t>
    </rPh>
    <rPh sb="56" eb="58">
      <t>スイリョウ</t>
    </rPh>
    <rPh sb="59" eb="61">
      <t>サクゲン</t>
    </rPh>
    <rPh sb="62" eb="63">
      <t>ハカ</t>
    </rPh>
    <rPh sb="64" eb="66">
      <t>ヒツヨウ</t>
    </rPh>
    <rPh sb="72" eb="74">
      <t>ジョウスイ</t>
    </rPh>
    <rPh sb="74" eb="75">
      <t>ジョウ</t>
    </rPh>
    <rPh sb="75" eb="76">
      <t>トウ</t>
    </rPh>
    <rPh sb="77" eb="79">
      <t>シセツ</t>
    </rPh>
    <rPh sb="85" eb="87">
      <t>ネンド</t>
    </rPh>
    <rPh sb="91" eb="94">
      <t>ダイキボ</t>
    </rPh>
    <rPh sb="94" eb="96">
      <t>シュウゼン</t>
    </rPh>
    <rPh sb="97" eb="98">
      <t>カタヨ</t>
    </rPh>
    <rPh sb="104" eb="107">
      <t>ヘイジュンカ</t>
    </rPh>
    <rPh sb="109" eb="111">
      <t>シセツ</t>
    </rPh>
    <rPh sb="112" eb="114">
      <t>エンメイ</t>
    </rPh>
    <rPh sb="114" eb="115">
      <t>カ</t>
    </rPh>
    <rPh sb="116" eb="117">
      <t>ハカ</t>
    </rPh>
    <rPh sb="118" eb="120">
      <t>ヒツヨウ</t>
    </rPh>
    <phoneticPr fontId="4"/>
  </si>
  <si>
    <t>　施設自体は震災による大きな影響はなかったため、大規模修繕にかかる費用は生じないと考える。今後は小規模漏水の修繕により無収水量の削減に努める。
　避難により料金を減免していることから料金収入が見込めず、一般会計繰入金に頼らざるを得ない状況である。
　Ｈ29.3月末に避難解除となるが、人口の減少から震災以前の料金収入の確保は難しい。水道水の安全性をＰＲし帰還住民や移住者の新規加入に努める必要がある。
　また料金の見直しについては、帰還促進、移住促進の観点からは慎重に検討する必要がある。</t>
    <rPh sb="1" eb="3">
      <t>シセツ</t>
    </rPh>
    <rPh sb="3" eb="5">
      <t>ジタイ</t>
    </rPh>
    <rPh sb="6" eb="8">
      <t>シンサイ</t>
    </rPh>
    <rPh sb="11" eb="12">
      <t>オオ</t>
    </rPh>
    <rPh sb="14" eb="16">
      <t>エイキョウ</t>
    </rPh>
    <rPh sb="24" eb="27">
      <t>ダイキボ</t>
    </rPh>
    <rPh sb="27" eb="29">
      <t>シュウゼン</t>
    </rPh>
    <rPh sb="33" eb="35">
      <t>ヒヨウ</t>
    </rPh>
    <rPh sb="36" eb="37">
      <t>ショウ</t>
    </rPh>
    <rPh sb="41" eb="42">
      <t>カンガ</t>
    </rPh>
    <rPh sb="45" eb="47">
      <t>コンゴ</t>
    </rPh>
    <rPh sb="48" eb="51">
      <t>ショウキボ</t>
    </rPh>
    <rPh sb="51" eb="53">
      <t>ロウスイ</t>
    </rPh>
    <rPh sb="54" eb="56">
      <t>シュウゼン</t>
    </rPh>
    <rPh sb="59" eb="60">
      <t>ム</t>
    </rPh>
    <rPh sb="60" eb="61">
      <t>シュウ</t>
    </rPh>
    <rPh sb="61" eb="63">
      <t>スイリョウ</t>
    </rPh>
    <rPh sb="64" eb="66">
      <t>サクゲン</t>
    </rPh>
    <rPh sb="67" eb="68">
      <t>ツト</t>
    </rPh>
    <rPh sb="73" eb="75">
      <t>ヒナン</t>
    </rPh>
    <rPh sb="78" eb="80">
      <t>リョウキン</t>
    </rPh>
    <rPh sb="81" eb="83">
      <t>ゲンメン</t>
    </rPh>
    <rPh sb="91" eb="93">
      <t>リョウキン</t>
    </rPh>
    <rPh sb="93" eb="95">
      <t>シュウニュウ</t>
    </rPh>
    <rPh sb="96" eb="98">
      <t>ミコ</t>
    </rPh>
    <rPh sb="101" eb="103">
      <t>イッパン</t>
    </rPh>
    <rPh sb="103" eb="105">
      <t>カイケイ</t>
    </rPh>
    <rPh sb="105" eb="107">
      <t>クリイレ</t>
    </rPh>
    <rPh sb="107" eb="108">
      <t>キン</t>
    </rPh>
    <rPh sb="109" eb="110">
      <t>タヨ</t>
    </rPh>
    <rPh sb="114" eb="115">
      <t>エ</t>
    </rPh>
    <rPh sb="117" eb="119">
      <t>ジョウキョウ</t>
    </rPh>
    <rPh sb="130" eb="131">
      <t>ガツ</t>
    </rPh>
    <rPh sb="131" eb="132">
      <t>マツ</t>
    </rPh>
    <rPh sb="133" eb="135">
      <t>ヒナン</t>
    </rPh>
    <rPh sb="135" eb="137">
      <t>カイジョ</t>
    </rPh>
    <rPh sb="142" eb="144">
      <t>ジンコウ</t>
    </rPh>
    <rPh sb="145" eb="147">
      <t>ゲンショウ</t>
    </rPh>
    <rPh sb="149" eb="151">
      <t>シンサイ</t>
    </rPh>
    <rPh sb="151" eb="153">
      <t>イゼン</t>
    </rPh>
    <rPh sb="154" eb="156">
      <t>リョウキン</t>
    </rPh>
    <rPh sb="156" eb="158">
      <t>シュウニュウ</t>
    </rPh>
    <rPh sb="159" eb="161">
      <t>カクホ</t>
    </rPh>
    <rPh sb="162" eb="163">
      <t>ムズカ</t>
    </rPh>
    <rPh sb="166" eb="168">
      <t>スイドウ</t>
    </rPh>
    <rPh sb="168" eb="169">
      <t>スイ</t>
    </rPh>
    <rPh sb="170" eb="172">
      <t>アンゼン</t>
    </rPh>
    <rPh sb="172" eb="173">
      <t>セイ</t>
    </rPh>
    <rPh sb="177" eb="179">
      <t>キカン</t>
    </rPh>
    <rPh sb="179" eb="181">
      <t>ジュウミン</t>
    </rPh>
    <rPh sb="182" eb="185">
      <t>イジュウシャ</t>
    </rPh>
    <rPh sb="186" eb="188">
      <t>シンキ</t>
    </rPh>
    <rPh sb="188" eb="190">
      <t>カニュウ</t>
    </rPh>
    <rPh sb="191" eb="192">
      <t>ツト</t>
    </rPh>
    <rPh sb="194" eb="196">
      <t>ヒツヨウ</t>
    </rPh>
    <rPh sb="204" eb="206">
      <t>リョウキン</t>
    </rPh>
    <rPh sb="207" eb="209">
      <t>ミナオ</t>
    </rPh>
    <rPh sb="216" eb="218">
      <t>キカン</t>
    </rPh>
    <rPh sb="218" eb="220">
      <t>ソクシン</t>
    </rPh>
    <rPh sb="221" eb="223">
      <t>イジュウ</t>
    </rPh>
    <rPh sb="223" eb="225">
      <t>ソクシン</t>
    </rPh>
    <rPh sb="226" eb="228">
      <t>カンテン</t>
    </rPh>
    <rPh sb="231" eb="233">
      <t>シンチョウ</t>
    </rPh>
    <rPh sb="234" eb="236">
      <t>ケントウ</t>
    </rPh>
    <rPh sb="238" eb="24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</si>
</sst>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205120"/>
        <c:axId val="1012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01205120"/>
        <c:axId val="101207040"/>
      </c:lineChart>
      <c:dateAx>
        <c:axId val="101205120"/>
        <c:scaling>
          <c:orientation val="minMax"/>
        </c:scaling>
        <c:delete val="1"/>
        <c:axPos val="b"/>
        <c:numFmt formatCode="ge" sourceLinked="1"/>
        <c:majorTickMark val="none"/>
        <c:minorTickMark val="none"/>
        <c:tickLblPos val="none"/>
        <c:crossAx val="101207040"/>
        <c:crosses val="autoZero"/>
        <c:auto val="1"/>
        <c:lblOffset val="100"/>
        <c:baseTimeUnit val="years"/>
      </c:dateAx>
      <c:valAx>
        <c:axId val="1012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60.16</c:v>
                </c:pt>
                <c:pt idx="1">
                  <c:v>44.84</c:v>
                </c:pt>
                <c:pt idx="2">
                  <c:v>41.5</c:v>
                </c:pt>
                <c:pt idx="3">
                  <c:v>38.159999999999997</c:v>
                </c:pt>
                <c:pt idx="4">
                  <c:v>41.91</c:v>
                </c:pt>
              </c:numCache>
            </c:numRef>
          </c:val>
        </c:ser>
        <c:dLbls>
          <c:showLegendKey val="0"/>
          <c:showVal val="0"/>
          <c:showCatName val="0"/>
          <c:showSerName val="0"/>
          <c:showPercent val="0"/>
          <c:showBubbleSize val="0"/>
        </c:dLbls>
        <c:gapWidth val="150"/>
        <c:axId val="103446016"/>
        <c:axId val="1034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03446016"/>
        <c:axId val="103447936"/>
      </c:lineChart>
      <c:dateAx>
        <c:axId val="103446016"/>
        <c:scaling>
          <c:orientation val="minMax"/>
        </c:scaling>
        <c:delete val="1"/>
        <c:axPos val="b"/>
        <c:numFmt formatCode="ge" sourceLinked="1"/>
        <c:majorTickMark val="none"/>
        <c:minorTickMark val="none"/>
        <c:tickLblPos val="none"/>
        <c:crossAx val="103447936"/>
        <c:crosses val="autoZero"/>
        <c:auto val="1"/>
        <c:lblOffset val="100"/>
        <c:baseTimeUnit val="years"/>
      </c:dateAx>
      <c:valAx>
        <c:axId val="1034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0.26</c:v>
                </c:pt>
                <c:pt idx="1">
                  <c:v>0.31</c:v>
                </c:pt>
                <c:pt idx="2">
                  <c:v>0.83</c:v>
                </c:pt>
                <c:pt idx="3">
                  <c:v>3.01</c:v>
                </c:pt>
                <c:pt idx="4">
                  <c:v>1.54</c:v>
                </c:pt>
              </c:numCache>
            </c:numRef>
          </c:val>
        </c:ser>
        <c:dLbls>
          <c:showLegendKey val="0"/>
          <c:showVal val="0"/>
          <c:showCatName val="0"/>
          <c:showSerName val="0"/>
          <c:showPercent val="0"/>
          <c:showBubbleSize val="0"/>
        </c:dLbls>
        <c:gapWidth val="150"/>
        <c:axId val="108995712"/>
        <c:axId val="10899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08995712"/>
        <c:axId val="108997632"/>
      </c:lineChart>
      <c:dateAx>
        <c:axId val="108995712"/>
        <c:scaling>
          <c:orientation val="minMax"/>
        </c:scaling>
        <c:delete val="1"/>
        <c:axPos val="b"/>
        <c:numFmt formatCode="ge" sourceLinked="1"/>
        <c:majorTickMark val="none"/>
        <c:minorTickMark val="none"/>
        <c:tickLblPos val="none"/>
        <c:crossAx val="108997632"/>
        <c:crosses val="autoZero"/>
        <c:auto val="1"/>
        <c:lblOffset val="100"/>
        <c:baseTimeUnit val="years"/>
      </c:dateAx>
      <c:valAx>
        <c:axId val="1089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68.88</c:v>
                </c:pt>
                <c:pt idx="1">
                  <c:v>71.569999999999993</c:v>
                </c:pt>
                <c:pt idx="2">
                  <c:v>74.260000000000005</c:v>
                </c:pt>
                <c:pt idx="3">
                  <c:v>76.23</c:v>
                </c:pt>
                <c:pt idx="4">
                  <c:v>78.010000000000005</c:v>
                </c:pt>
              </c:numCache>
            </c:numRef>
          </c:val>
        </c:ser>
        <c:dLbls>
          <c:showLegendKey val="0"/>
          <c:showVal val="0"/>
          <c:showCatName val="0"/>
          <c:showSerName val="0"/>
          <c:showPercent val="0"/>
          <c:showBubbleSize val="0"/>
        </c:dLbls>
        <c:gapWidth val="150"/>
        <c:axId val="101245696"/>
        <c:axId val="1012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01245696"/>
        <c:axId val="101247616"/>
      </c:lineChart>
      <c:dateAx>
        <c:axId val="101245696"/>
        <c:scaling>
          <c:orientation val="minMax"/>
        </c:scaling>
        <c:delete val="1"/>
        <c:axPos val="b"/>
        <c:numFmt formatCode="ge" sourceLinked="1"/>
        <c:majorTickMark val="none"/>
        <c:minorTickMark val="none"/>
        <c:tickLblPos val="none"/>
        <c:crossAx val="101247616"/>
        <c:crosses val="autoZero"/>
        <c:auto val="1"/>
        <c:lblOffset val="100"/>
        <c:baseTimeUnit val="years"/>
      </c:dateAx>
      <c:valAx>
        <c:axId val="1012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474688"/>
        <c:axId val="1014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474688"/>
        <c:axId val="101476608"/>
      </c:lineChart>
      <c:dateAx>
        <c:axId val="101474688"/>
        <c:scaling>
          <c:orientation val="minMax"/>
        </c:scaling>
        <c:delete val="1"/>
        <c:axPos val="b"/>
        <c:numFmt formatCode="ge" sourceLinked="1"/>
        <c:majorTickMark val="none"/>
        <c:minorTickMark val="none"/>
        <c:tickLblPos val="none"/>
        <c:crossAx val="101476608"/>
        <c:crosses val="autoZero"/>
        <c:auto val="1"/>
        <c:lblOffset val="100"/>
        <c:baseTimeUnit val="years"/>
      </c:dateAx>
      <c:valAx>
        <c:axId val="1014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53664"/>
        <c:axId val="1031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53664"/>
        <c:axId val="103155584"/>
      </c:lineChart>
      <c:dateAx>
        <c:axId val="103153664"/>
        <c:scaling>
          <c:orientation val="minMax"/>
        </c:scaling>
        <c:delete val="1"/>
        <c:axPos val="b"/>
        <c:numFmt formatCode="ge" sourceLinked="1"/>
        <c:majorTickMark val="none"/>
        <c:minorTickMark val="none"/>
        <c:tickLblPos val="none"/>
        <c:crossAx val="103155584"/>
        <c:crosses val="autoZero"/>
        <c:auto val="1"/>
        <c:lblOffset val="100"/>
        <c:baseTimeUnit val="years"/>
      </c:dateAx>
      <c:valAx>
        <c:axId val="1031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96160"/>
        <c:axId val="10319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96160"/>
        <c:axId val="103198080"/>
      </c:lineChart>
      <c:dateAx>
        <c:axId val="103196160"/>
        <c:scaling>
          <c:orientation val="minMax"/>
        </c:scaling>
        <c:delete val="1"/>
        <c:axPos val="b"/>
        <c:numFmt formatCode="ge" sourceLinked="1"/>
        <c:majorTickMark val="none"/>
        <c:minorTickMark val="none"/>
        <c:tickLblPos val="none"/>
        <c:crossAx val="103198080"/>
        <c:crosses val="autoZero"/>
        <c:auto val="1"/>
        <c:lblOffset val="100"/>
        <c:baseTimeUnit val="years"/>
      </c:dateAx>
      <c:valAx>
        <c:axId val="10319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9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228928"/>
        <c:axId val="1032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228928"/>
        <c:axId val="103230848"/>
      </c:lineChart>
      <c:dateAx>
        <c:axId val="103228928"/>
        <c:scaling>
          <c:orientation val="minMax"/>
        </c:scaling>
        <c:delete val="1"/>
        <c:axPos val="b"/>
        <c:numFmt formatCode="ge" sourceLinked="1"/>
        <c:majorTickMark val="none"/>
        <c:minorTickMark val="none"/>
        <c:tickLblPos val="none"/>
        <c:crossAx val="103230848"/>
        <c:crosses val="autoZero"/>
        <c:auto val="1"/>
        <c:lblOffset val="100"/>
        <c:baseTimeUnit val="years"/>
      </c:dateAx>
      <c:valAx>
        <c:axId val="1032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115888.53</c:v>
                </c:pt>
                <c:pt idx="1">
                  <c:v>162120.35999999999</c:v>
                </c:pt>
                <c:pt idx="2">
                  <c:v>120941.64</c:v>
                </c:pt>
                <c:pt idx="3">
                  <c:v>35683.75</c:v>
                </c:pt>
                <c:pt idx="4">
                  <c:v>55436.12</c:v>
                </c:pt>
              </c:numCache>
            </c:numRef>
          </c:val>
        </c:ser>
        <c:dLbls>
          <c:showLegendKey val="0"/>
          <c:showVal val="0"/>
          <c:showCatName val="0"/>
          <c:showSerName val="0"/>
          <c:showPercent val="0"/>
          <c:showBubbleSize val="0"/>
        </c:dLbls>
        <c:gapWidth val="150"/>
        <c:axId val="103269504"/>
        <c:axId val="1032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03269504"/>
        <c:axId val="103271424"/>
      </c:lineChart>
      <c:dateAx>
        <c:axId val="103269504"/>
        <c:scaling>
          <c:orientation val="minMax"/>
        </c:scaling>
        <c:delete val="1"/>
        <c:axPos val="b"/>
        <c:numFmt formatCode="ge" sourceLinked="1"/>
        <c:majorTickMark val="none"/>
        <c:minorTickMark val="none"/>
        <c:tickLblPos val="none"/>
        <c:crossAx val="103271424"/>
        <c:crosses val="autoZero"/>
        <c:auto val="1"/>
        <c:lblOffset val="100"/>
        <c:baseTimeUnit val="years"/>
      </c:dateAx>
      <c:valAx>
        <c:axId val="1032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591.61</c:v>
                </c:pt>
                <c:pt idx="1">
                  <c:v>0.43</c:v>
                </c:pt>
                <c:pt idx="2">
                  <c:v>0.67</c:v>
                </c:pt>
                <c:pt idx="3">
                  <c:v>2.21</c:v>
                </c:pt>
                <c:pt idx="4">
                  <c:v>1.21</c:v>
                </c:pt>
              </c:numCache>
            </c:numRef>
          </c:val>
        </c:ser>
        <c:dLbls>
          <c:showLegendKey val="0"/>
          <c:showVal val="0"/>
          <c:showCatName val="0"/>
          <c:showSerName val="0"/>
          <c:showPercent val="0"/>
          <c:showBubbleSize val="0"/>
        </c:dLbls>
        <c:gapWidth val="150"/>
        <c:axId val="103365248"/>
        <c:axId val="10338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03365248"/>
        <c:axId val="103387904"/>
      </c:lineChart>
      <c:dateAx>
        <c:axId val="103365248"/>
        <c:scaling>
          <c:orientation val="minMax"/>
        </c:scaling>
        <c:delete val="1"/>
        <c:axPos val="b"/>
        <c:numFmt formatCode="ge" sourceLinked="1"/>
        <c:majorTickMark val="none"/>
        <c:minorTickMark val="none"/>
        <c:tickLblPos val="none"/>
        <c:crossAx val="103387904"/>
        <c:crosses val="autoZero"/>
        <c:auto val="1"/>
        <c:lblOffset val="100"/>
        <c:baseTimeUnit val="years"/>
      </c:dateAx>
      <c:valAx>
        <c:axId val="10338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148.61000000000001</c:v>
                </c:pt>
                <c:pt idx="1">
                  <c:v>150097.56</c:v>
                </c:pt>
                <c:pt idx="2">
                  <c:v>49543.58</c:v>
                </c:pt>
                <c:pt idx="3">
                  <c:v>14285.61</c:v>
                </c:pt>
                <c:pt idx="4">
                  <c:v>27915.51</c:v>
                </c:pt>
              </c:numCache>
            </c:numRef>
          </c:val>
        </c:ser>
        <c:dLbls>
          <c:showLegendKey val="0"/>
          <c:showVal val="0"/>
          <c:showCatName val="0"/>
          <c:showSerName val="0"/>
          <c:showPercent val="0"/>
          <c:showBubbleSize val="0"/>
        </c:dLbls>
        <c:gapWidth val="150"/>
        <c:axId val="103417728"/>
        <c:axId val="1034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03417728"/>
        <c:axId val="103428096"/>
      </c:lineChart>
      <c:dateAx>
        <c:axId val="103417728"/>
        <c:scaling>
          <c:orientation val="minMax"/>
        </c:scaling>
        <c:delete val="1"/>
        <c:axPos val="b"/>
        <c:numFmt formatCode="ge" sourceLinked="1"/>
        <c:majorTickMark val="none"/>
        <c:minorTickMark val="none"/>
        <c:tickLblPos val="none"/>
        <c:crossAx val="103428096"/>
        <c:crosses val="autoZero"/>
        <c:auto val="1"/>
        <c:lblOffset val="100"/>
        <c:baseTimeUnit val="years"/>
      </c:dateAx>
      <c:valAx>
        <c:axId val="1034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5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飯舘村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6250</v>
      </c>
      <c r="AJ8" s="55"/>
      <c r="AK8" s="55"/>
      <c r="AL8" s="55"/>
      <c r="AM8" s="55"/>
      <c r="AN8" s="55"/>
      <c r="AO8" s="55"/>
      <c r="AP8" s="56"/>
      <c r="AQ8" s="46">
        <f>データ!R6</f>
        <v>230.13</v>
      </c>
      <c r="AR8" s="46"/>
      <c r="AS8" s="46"/>
      <c r="AT8" s="46"/>
      <c r="AU8" s="46"/>
      <c r="AV8" s="46"/>
      <c r="AW8" s="46"/>
      <c r="AX8" s="46"/>
      <c r="AY8" s="46">
        <f>データ!S6</f>
        <v>27.16</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55.98</v>
      </c>
      <c r="S10" s="46"/>
      <c r="T10" s="46"/>
      <c r="U10" s="46"/>
      <c r="V10" s="46"/>
      <c r="W10" s="46"/>
      <c r="X10" s="46"/>
      <c r="Y10" s="46"/>
      <c r="Z10" s="80">
        <f>データ!P6</f>
        <v>3120</v>
      </c>
      <c r="AA10" s="80"/>
      <c r="AB10" s="80"/>
      <c r="AC10" s="80"/>
      <c r="AD10" s="80"/>
      <c r="AE10" s="80"/>
      <c r="AF10" s="80"/>
      <c r="AG10" s="80"/>
      <c r="AH10" s="2"/>
      <c r="AI10" s="80">
        <f>データ!T6</f>
        <v>3473</v>
      </c>
      <c r="AJ10" s="80"/>
      <c r="AK10" s="80"/>
      <c r="AL10" s="80"/>
      <c r="AM10" s="80"/>
      <c r="AN10" s="80"/>
      <c r="AO10" s="80"/>
      <c r="AP10" s="80"/>
      <c r="AQ10" s="46">
        <f>データ!U6</f>
        <v>45.7</v>
      </c>
      <c r="AR10" s="46"/>
      <c r="AS10" s="46"/>
      <c r="AT10" s="46"/>
      <c r="AU10" s="46"/>
      <c r="AV10" s="46"/>
      <c r="AW10" s="46"/>
      <c r="AX10" s="46"/>
      <c r="AY10" s="46">
        <f>データ!V6</f>
        <v>76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75647</v>
      </c>
      <c r="D6" s="31">
        <f t="shared" si="3"/>
        <v>47</v>
      </c>
      <c r="E6" s="31">
        <f t="shared" si="3"/>
        <v>1</v>
      </c>
      <c r="F6" s="31">
        <f t="shared" si="3"/>
        <v>0</v>
      </c>
      <c r="G6" s="31">
        <f t="shared" si="3"/>
        <v>0</v>
      </c>
      <c r="H6" s="31" t="str">
        <f t="shared" si="3"/>
        <v>福島県　飯舘村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55.98</v>
      </c>
      <c r="P6" s="32">
        <f t="shared" si="3"/>
        <v>3120</v>
      </c>
      <c r="Q6" s="32">
        <f t="shared" si="3"/>
        <v>6250</v>
      </c>
      <c r="R6" s="32">
        <f t="shared" si="3"/>
        <v>230.13</v>
      </c>
      <c r="S6" s="32">
        <f t="shared" si="3"/>
        <v>27.16</v>
      </c>
      <c r="T6" s="32">
        <f t="shared" si="3"/>
        <v>3473</v>
      </c>
      <c r="U6" s="32">
        <f t="shared" si="3"/>
        <v>45.7</v>
      </c>
      <c r="V6" s="32">
        <f t="shared" si="3"/>
        <v>76</v>
      </c>
      <c r="W6" s="33">
        <f>IF(W7="",NA(),W7)</f>
        <v>68.88</v>
      </c>
      <c r="X6" s="33">
        <f t="shared" ref="X6:AF6" si="4">IF(X7="",NA(),X7)</f>
        <v>71.569999999999993</v>
      </c>
      <c r="Y6" s="33">
        <f t="shared" si="4"/>
        <v>74.260000000000005</v>
      </c>
      <c r="Z6" s="33">
        <f t="shared" si="4"/>
        <v>76.23</v>
      </c>
      <c r="AA6" s="33">
        <f t="shared" si="4"/>
        <v>78.010000000000005</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115888.53</v>
      </c>
      <c r="BE6" s="33">
        <f t="shared" ref="BE6:BM6" si="7">IF(BE7="",NA(),BE7)</f>
        <v>162120.35999999999</v>
      </c>
      <c r="BF6" s="33">
        <f t="shared" si="7"/>
        <v>120941.64</v>
      </c>
      <c r="BG6" s="33">
        <f t="shared" si="7"/>
        <v>35683.75</v>
      </c>
      <c r="BH6" s="33">
        <f t="shared" si="7"/>
        <v>55436.12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591.61</v>
      </c>
      <c r="BP6" s="33">
        <f t="shared" ref="BP6:BX6" si="8">IF(BP7="",NA(),BP7)</f>
        <v>0.43</v>
      </c>
      <c r="BQ6" s="33">
        <f t="shared" si="8"/>
        <v>0.67</v>
      </c>
      <c r="BR6" s="33">
        <f t="shared" si="8"/>
        <v>2.21</v>
      </c>
      <c r="BS6" s="33">
        <f t="shared" si="8"/>
        <v>1.21</v>
      </c>
      <c r="BT6" s="33">
        <f t="shared" si="8"/>
        <v>56.46</v>
      </c>
      <c r="BU6" s="33">
        <f t="shared" si="8"/>
        <v>19.77</v>
      </c>
      <c r="BV6" s="33">
        <f t="shared" si="8"/>
        <v>34.25</v>
      </c>
      <c r="BW6" s="33">
        <f t="shared" si="8"/>
        <v>46.48</v>
      </c>
      <c r="BX6" s="33">
        <f t="shared" si="8"/>
        <v>40.6</v>
      </c>
      <c r="BY6" s="32" t="str">
        <f>IF(BY7="","",IF(BY7="-","【-】","【"&amp;SUBSTITUTE(TEXT(BY7,"#,##0.00"),"-","△")&amp;"】"))</f>
        <v>【33.35】</v>
      </c>
      <c r="BZ6" s="33">
        <f>IF(BZ7="",NA(),BZ7)</f>
        <v>148.61000000000001</v>
      </c>
      <c r="CA6" s="33">
        <f t="shared" ref="CA6:CI6" si="9">IF(CA7="",NA(),CA7)</f>
        <v>150097.56</v>
      </c>
      <c r="CB6" s="33">
        <f t="shared" si="9"/>
        <v>49543.58</v>
      </c>
      <c r="CC6" s="33">
        <f t="shared" si="9"/>
        <v>14285.61</v>
      </c>
      <c r="CD6" s="33">
        <f t="shared" si="9"/>
        <v>27915.51</v>
      </c>
      <c r="CE6" s="33">
        <f t="shared" si="9"/>
        <v>306.49</v>
      </c>
      <c r="CF6" s="33">
        <f t="shared" si="9"/>
        <v>878.73</v>
      </c>
      <c r="CG6" s="33">
        <f t="shared" si="9"/>
        <v>501.18</v>
      </c>
      <c r="CH6" s="33">
        <f t="shared" si="9"/>
        <v>376.61</v>
      </c>
      <c r="CI6" s="33">
        <f t="shared" si="9"/>
        <v>440.03</v>
      </c>
      <c r="CJ6" s="32" t="str">
        <f>IF(CJ7="","",IF(CJ7="-","【-】","【"&amp;SUBSTITUTE(TEXT(CJ7,"#,##0.00"),"-","△")&amp;"】"))</f>
        <v>【524.69】</v>
      </c>
      <c r="CK6" s="33">
        <f>IF(CK7="",NA(),CK7)</f>
        <v>60.16</v>
      </c>
      <c r="CL6" s="33">
        <f t="shared" ref="CL6:CT6" si="10">IF(CL7="",NA(),CL7)</f>
        <v>44.84</v>
      </c>
      <c r="CM6" s="33">
        <f t="shared" si="10"/>
        <v>41.5</v>
      </c>
      <c r="CN6" s="33">
        <f t="shared" si="10"/>
        <v>38.159999999999997</v>
      </c>
      <c r="CO6" s="33">
        <f t="shared" si="10"/>
        <v>41.91</v>
      </c>
      <c r="CP6" s="33">
        <f t="shared" si="10"/>
        <v>58.25</v>
      </c>
      <c r="CQ6" s="33">
        <f t="shared" si="10"/>
        <v>57.17</v>
      </c>
      <c r="CR6" s="33">
        <f t="shared" si="10"/>
        <v>57.55</v>
      </c>
      <c r="CS6" s="33">
        <f t="shared" si="10"/>
        <v>57.43</v>
      </c>
      <c r="CT6" s="33">
        <f t="shared" si="10"/>
        <v>57.29</v>
      </c>
      <c r="CU6" s="32" t="str">
        <f>IF(CU7="","",IF(CU7="-","【-】","【"&amp;SUBSTITUTE(TEXT(CU7,"#,##0.00"),"-","△")&amp;"】"))</f>
        <v>【57.58】</v>
      </c>
      <c r="CV6" s="33">
        <f>IF(CV7="",NA(),CV7)</f>
        <v>0.26</v>
      </c>
      <c r="CW6" s="33">
        <f t="shared" ref="CW6:DE6" si="11">IF(CW7="",NA(),CW7)</f>
        <v>0.31</v>
      </c>
      <c r="CX6" s="33">
        <f t="shared" si="11"/>
        <v>0.83</v>
      </c>
      <c r="CY6" s="33">
        <f t="shared" si="11"/>
        <v>3.01</v>
      </c>
      <c r="CZ6" s="33">
        <f t="shared" si="11"/>
        <v>1.54</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75647</v>
      </c>
      <c r="D7" s="35">
        <v>47</v>
      </c>
      <c r="E7" s="35">
        <v>1</v>
      </c>
      <c r="F7" s="35">
        <v>0</v>
      </c>
      <c r="G7" s="35">
        <v>0</v>
      </c>
      <c r="H7" s="35" t="s">
        <v>93</v>
      </c>
      <c r="I7" s="35" t="s">
        <v>94</v>
      </c>
      <c r="J7" s="35" t="s">
        <v>95</v>
      </c>
      <c r="K7" s="35" t="s">
        <v>96</v>
      </c>
      <c r="L7" s="35" t="s">
        <v>97</v>
      </c>
      <c r="M7" s="36" t="s">
        <v>98</v>
      </c>
      <c r="N7" s="36" t="s">
        <v>99</v>
      </c>
      <c r="O7" s="36">
        <v>55.98</v>
      </c>
      <c r="P7" s="36">
        <v>3120</v>
      </c>
      <c r="Q7" s="36">
        <v>6250</v>
      </c>
      <c r="R7" s="36">
        <v>230.13</v>
      </c>
      <c r="S7" s="36">
        <v>27.16</v>
      </c>
      <c r="T7" s="36">
        <v>3473</v>
      </c>
      <c r="U7" s="36">
        <v>45.7</v>
      </c>
      <c r="V7" s="36">
        <v>76</v>
      </c>
      <c r="W7" s="36">
        <v>68.88</v>
      </c>
      <c r="X7" s="36">
        <v>71.569999999999993</v>
      </c>
      <c r="Y7" s="36">
        <v>74.260000000000005</v>
      </c>
      <c r="Z7" s="36">
        <v>76.23</v>
      </c>
      <c r="AA7" s="36">
        <v>78.010000000000005</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115888.53</v>
      </c>
      <c r="BE7" s="36">
        <v>162120.35999999999</v>
      </c>
      <c r="BF7" s="36">
        <v>120941.64</v>
      </c>
      <c r="BG7" s="36">
        <v>35683.75</v>
      </c>
      <c r="BH7" s="36">
        <v>55436.12</v>
      </c>
      <c r="BI7" s="36">
        <v>1124.6400000000001</v>
      </c>
      <c r="BJ7" s="36">
        <v>1108.26</v>
      </c>
      <c r="BK7" s="36">
        <v>1113.76</v>
      </c>
      <c r="BL7" s="36">
        <v>1125.69</v>
      </c>
      <c r="BM7" s="36">
        <v>1134.67</v>
      </c>
      <c r="BN7" s="36">
        <v>1242.9000000000001</v>
      </c>
      <c r="BO7" s="36">
        <v>591.61</v>
      </c>
      <c r="BP7" s="36">
        <v>0.43</v>
      </c>
      <c r="BQ7" s="36">
        <v>0.67</v>
      </c>
      <c r="BR7" s="36">
        <v>2.21</v>
      </c>
      <c r="BS7" s="36">
        <v>1.21</v>
      </c>
      <c r="BT7" s="36">
        <v>56.46</v>
      </c>
      <c r="BU7" s="36">
        <v>19.77</v>
      </c>
      <c r="BV7" s="36">
        <v>34.25</v>
      </c>
      <c r="BW7" s="36">
        <v>46.48</v>
      </c>
      <c r="BX7" s="36">
        <v>40.6</v>
      </c>
      <c r="BY7" s="36">
        <v>33.35</v>
      </c>
      <c r="BZ7" s="36">
        <v>148.61000000000001</v>
      </c>
      <c r="CA7" s="36">
        <v>150097.56</v>
      </c>
      <c r="CB7" s="36">
        <v>49543.58</v>
      </c>
      <c r="CC7" s="36">
        <v>14285.61</v>
      </c>
      <c r="CD7" s="36">
        <v>27915.51</v>
      </c>
      <c r="CE7" s="36">
        <v>306.49</v>
      </c>
      <c r="CF7" s="36">
        <v>878.73</v>
      </c>
      <c r="CG7" s="36">
        <v>501.18</v>
      </c>
      <c r="CH7" s="36">
        <v>376.61</v>
      </c>
      <c r="CI7" s="36">
        <v>440.03</v>
      </c>
      <c r="CJ7" s="36">
        <v>524.69000000000005</v>
      </c>
      <c r="CK7" s="36">
        <v>60.16</v>
      </c>
      <c r="CL7" s="36">
        <v>44.84</v>
      </c>
      <c r="CM7" s="36">
        <v>41.5</v>
      </c>
      <c r="CN7" s="36">
        <v>38.159999999999997</v>
      </c>
      <c r="CO7" s="36">
        <v>41.91</v>
      </c>
      <c r="CP7" s="36">
        <v>58.25</v>
      </c>
      <c r="CQ7" s="36">
        <v>57.17</v>
      </c>
      <c r="CR7" s="36">
        <v>57.55</v>
      </c>
      <c r="CS7" s="36">
        <v>57.43</v>
      </c>
      <c r="CT7" s="36">
        <v>57.29</v>
      </c>
      <c r="CU7" s="36">
        <v>57.58</v>
      </c>
      <c r="CV7" s="36">
        <v>0.26</v>
      </c>
      <c r="CW7" s="36">
        <v>0.31</v>
      </c>
      <c r="CX7" s="36">
        <v>0.83</v>
      </c>
      <c r="CY7" s="36">
        <v>3.01</v>
      </c>
      <c r="CZ7" s="36">
        <v>1.54</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庄司　仁</cp:lastModifiedBy>
  <cp:lastPrinted>2017-02-10T03:27:00Z</cp:lastPrinted>
  <dcterms:created xsi:type="dcterms:W3CDTF">2016-12-02T02:16:38Z</dcterms:created>
  <dcterms:modified xsi:type="dcterms:W3CDTF">2017-02-10T08:04:26Z</dcterms:modified>
  <cp:category/>
</cp:coreProperties>
</file>