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288\Desktop\"/>
    </mc:Choice>
  </mc:AlternateContent>
  <workbookProtection workbookPassword="B501" lockStructure="1"/>
  <bookViews>
    <workbookView xWindow="0" yWindow="0" windowWidth="7470" windowHeight="27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AL8"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<sst xmlns="http://schemas.openxmlformats.org/spreadsheetml/2006/main" count="221" uniqueCount="111">
  <si>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</si>
  <si>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</si>
  <si>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</si>
  <si>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</si>
  <si>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</si>
  <si>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</si>
  <si>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</si>
  <si>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</si>
  <si>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</si>
  <si>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</si>
  <si>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</si>
  <si>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</si>
  <si>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</si>
  <si>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</si>
  <si>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</si>
  <si>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</si>
  <si>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</si>
  <si>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</si>
  <si>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</si>
  <si>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</si>
  <si>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</si>
  <si>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</si>
  <si>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</si>
  <si>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</si>
  <si>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</si>
  <si>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</si>
  <si>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</si>
  <si>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</si>
  <si>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</si>
  <si>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</si>
  <si>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</si>
  <si>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</si>
  <si>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</si>
  <si>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</si>
  <si>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</si>
  <si>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</si>
  <si>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</si>
  <si>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</si>
  <si>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</si>
  <si>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</si>
  <si>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</si>
  <si>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</si>
  <si>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</si>
  <si>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</si>
  <si>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</si>
  <si>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</si>
  <si>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</si>
  <si>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</si>
  <si>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</si>
  <si>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</si>
  <si>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</si>
  <si>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</si>
  <si>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</si>
  <si>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</si>
  <si>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</si>
  <si>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</si>
  <si>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</si>
  <si>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</si>
  <si>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</si>
  <si>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</si>
  <si>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</si>
  <si>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</si>
  <si>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</si>
  <si>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</si>
  <si>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</si>
  <si>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</si>
  <si>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</si>
  <si>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</si>
  <si>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</si>
  <si>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</si>
  <si>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</si>
  <si>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</si>
  <si>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</si>
  <si>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</si>
  <si>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</si>
  <si>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</si>
  <si>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</si>
  <si>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</si>
  <si>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</si>
  <si>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</si>
  <si>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</si>
  <si>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</si>
  <si>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</si>
  <si>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</si>
  <si>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</si>
  <si>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</si>
  <si>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</si>
  <si>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</si>
  <si>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</si>
  <si>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</si>
  <si>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</si>
  <si>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</si>
  <si>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</si>
  <si>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</si>
  <si>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</si>
  <si>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</si>
  <si>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川内村</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</si>
  <si>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</si>
  <si>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</si>
  <si>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</si>
  <si>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</si>
  <si>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</si>
  <si>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</si>
  <si>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</si>
  <si>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</si>
  <si>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</si>
  <si>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</si>
  <si>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</si>
  <si>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該当する数値は無いものの、川内村農業集落排水施設の建設から20年以上が経過し、汚水汲み上げのポンプや、水位計などの機器に故障が増えており、随時修繕対応しているが、今後も経年劣化とともに増加するものと思われる。
　管渠については、東日本大震災後に管渠の修繕工事等を行っているが、地盤の変化などにより、今後管渠の詰り等が発生する可能性もあり、更には経年劣化による管渠の破損等も心配される。</t>
    <rPh sb="1" eb="3">
      <t>ガイトウ</t>
    </rPh>
    <rPh sb="5" eb="7">
      <t>スウチ</t>
    </rPh>
    <rPh sb="8" eb="9">
      <t>ナ</t>
    </rPh>
    <rPh sb="14" eb="17">
      <t>カワウチムラ</t>
    </rPh>
    <rPh sb="17" eb="19">
      <t>ノウギョウ</t>
    </rPh>
    <rPh sb="19" eb="21">
      <t>シュウラク</t>
    </rPh>
    <rPh sb="21" eb="23">
      <t>ハイスイ</t>
    </rPh>
    <rPh sb="23" eb="25">
      <t>シセツ</t>
    </rPh>
    <rPh sb="26" eb="28">
      <t>ケンセツ</t>
    </rPh>
    <rPh sb="32" eb="33">
      <t>ネン</t>
    </rPh>
    <rPh sb="33" eb="35">
      <t>イジョウ</t>
    </rPh>
    <rPh sb="36" eb="38">
      <t>ケイカ</t>
    </rPh>
    <rPh sb="40" eb="42">
      <t>オスイ</t>
    </rPh>
    <rPh sb="42" eb="43">
      <t>ク</t>
    </rPh>
    <rPh sb="44" eb="45">
      <t>ア</t>
    </rPh>
    <rPh sb="52" eb="54">
      <t>スイイ</t>
    </rPh>
    <rPh sb="54" eb="55">
      <t>ケイ</t>
    </rPh>
    <rPh sb="58" eb="60">
      <t>キキ</t>
    </rPh>
    <rPh sb="61" eb="63">
      <t>コショウ</t>
    </rPh>
    <rPh sb="64" eb="65">
      <t>フ</t>
    </rPh>
    <rPh sb="70" eb="72">
      <t>ズイジ</t>
    </rPh>
    <rPh sb="72" eb="74">
      <t>シュウゼン</t>
    </rPh>
    <rPh sb="74" eb="76">
      <t>タイオウ</t>
    </rPh>
    <rPh sb="82" eb="84">
      <t>コンゴ</t>
    </rPh>
    <rPh sb="85" eb="87">
      <t>ケイネン</t>
    </rPh>
    <rPh sb="87" eb="89">
      <t>レッカ</t>
    </rPh>
    <rPh sb="93" eb="95">
      <t>ゾウカ</t>
    </rPh>
    <rPh sb="100" eb="101">
      <t>オモ</t>
    </rPh>
    <rPh sb="107" eb="109">
      <t>カンキョ</t>
    </rPh>
    <rPh sb="115" eb="116">
      <t>ヒガシ</t>
    </rPh>
    <rPh sb="116" eb="118">
      <t>ニホン</t>
    </rPh>
    <rPh sb="118" eb="121">
      <t>ダイシンサイ</t>
    </rPh>
    <rPh sb="121" eb="122">
      <t>ゴ</t>
    </rPh>
    <rPh sb="123" eb="125">
      <t>カンキョ</t>
    </rPh>
    <rPh sb="126" eb="128">
      <t>シュウゼン</t>
    </rPh>
    <rPh sb="128" eb="130">
      <t>コウジ</t>
    </rPh>
    <rPh sb="130" eb="131">
      <t>ナド</t>
    </rPh>
    <rPh sb="132" eb="133">
      <t>オコナ</t>
    </rPh>
    <rPh sb="139" eb="141">
      <t>ジバン</t>
    </rPh>
    <rPh sb="142" eb="144">
      <t>ヘンカ</t>
    </rPh>
    <rPh sb="150" eb="152">
      <t>コンゴ</t>
    </rPh>
    <rPh sb="152" eb="154">
      <t>カンキョ</t>
    </rPh>
    <rPh sb="155" eb="156">
      <t>ツマ</t>
    </rPh>
    <rPh sb="157" eb="158">
      <t>ナド</t>
    </rPh>
    <rPh sb="159" eb="161">
      <t>ハッセイ</t>
    </rPh>
    <rPh sb="163" eb="166">
      <t>カノウセイ</t>
    </rPh>
    <rPh sb="170" eb="171">
      <t>サラ</t>
    </rPh>
    <rPh sb="173" eb="175">
      <t>ケイネン</t>
    </rPh>
    <rPh sb="175" eb="177">
      <t>レッカ</t>
    </rPh>
    <rPh sb="180" eb="182">
      <t>カンキョ</t>
    </rPh>
    <rPh sb="183" eb="185">
      <t>ハソン</t>
    </rPh>
    <rPh sb="185" eb="186">
      <t>ナド</t>
    </rPh>
    <rPh sb="187" eb="189">
      <t>シンパイ</t>
    </rPh>
    <phoneticPr fontId="4"/>
  </si>
  <si>
    <t>　農業集落排水施設の完成から20年という歳月が経過し、経年劣化による施設の破損・故障などは避けられないものになってきており、今後施設の更新について進めていかなければならない。
　また、東日本大震災に伴う原子力発電所の事故により、大半の村民が避難を余儀なくされ、現在授受に帰村が進みつつあるが、震災前の水準には達しておらず、高齢化等の影響もあり料金収入の減少も問題となる事から、今後の施設維持のためにも更なる健全化が求められている。
　</t>
    <rPh sb="1" eb="3">
      <t>ノウギョウ</t>
    </rPh>
    <rPh sb="3" eb="5">
      <t>シュウラク</t>
    </rPh>
    <rPh sb="5" eb="7">
      <t>ハイスイ</t>
    </rPh>
    <rPh sb="7" eb="9">
      <t>シセツ</t>
    </rPh>
    <rPh sb="10" eb="12">
      <t>カンセイ</t>
    </rPh>
    <rPh sb="16" eb="17">
      <t>ネン</t>
    </rPh>
    <rPh sb="20" eb="22">
      <t>サイゲツ</t>
    </rPh>
    <rPh sb="23" eb="25">
      <t>ケイカ</t>
    </rPh>
    <rPh sb="27" eb="29">
      <t>ケイネン</t>
    </rPh>
    <rPh sb="29" eb="31">
      <t>レッカ</t>
    </rPh>
    <rPh sb="34" eb="36">
      <t>シセツ</t>
    </rPh>
    <rPh sb="37" eb="39">
      <t>ハソン</t>
    </rPh>
    <rPh sb="40" eb="42">
      <t>コショウ</t>
    </rPh>
    <rPh sb="45" eb="46">
      <t>サ</t>
    </rPh>
    <rPh sb="62" eb="64">
      <t>コンゴ</t>
    </rPh>
    <rPh sb="64" eb="66">
      <t>シセツ</t>
    </rPh>
    <rPh sb="67" eb="69">
      <t>コウシン</t>
    </rPh>
    <rPh sb="73" eb="74">
      <t>スス</t>
    </rPh>
    <rPh sb="92" eb="93">
      <t>ヒガシ</t>
    </rPh>
    <rPh sb="93" eb="95">
      <t>ニホン</t>
    </rPh>
    <rPh sb="95" eb="98">
      <t>ダイシンサイ</t>
    </rPh>
    <rPh sb="99" eb="100">
      <t>トモナ</t>
    </rPh>
    <rPh sb="101" eb="104">
      <t>ゲンシリョク</t>
    </rPh>
    <rPh sb="104" eb="106">
      <t>ハツデン</t>
    </rPh>
    <rPh sb="106" eb="107">
      <t>ショ</t>
    </rPh>
    <rPh sb="108" eb="110">
      <t>ジコ</t>
    </rPh>
    <rPh sb="114" eb="116">
      <t>タイハン</t>
    </rPh>
    <rPh sb="117" eb="119">
      <t>ソンミン</t>
    </rPh>
    <rPh sb="120" eb="122">
      <t>ヒナン</t>
    </rPh>
    <rPh sb="123" eb="125">
      <t>ヨギ</t>
    </rPh>
    <rPh sb="130" eb="132">
      <t>ゲンザイ</t>
    </rPh>
    <rPh sb="132" eb="134">
      <t>ジュジュ</t>
    </rPh>
    <rPh sb="135" eb="137">
      <t>キソン</t>
    </rPh>
    <rPh sb="138" eb="139">
      <t>スス</t>
    </rPh>
    <rPh sb="146" eb="148">
      <t>シンサイ</t>
    </rPh>
    <rPh sb="148" eb="149">
      <t>マエ</t>
    </rPh>
    <rPh sb="150" eb="152">
      <t>スイジュン</t>
    </rPh>
    <rPh sb="154" eb="155">
      <t>タッ</t>
    </rPh>
    <rPh sb="161" eb="163">
      <t>コウレイ</t>
    </rPh>
    <rPh sb="163" eb="164">
      <t>カ</t>
    </rPh>
    <rPh sb="164" eb="165">
      <t>ナド</t>
    </rPh>
    <rPh sb="166" eb="168">
      <t>エイキョウ</t>
    </rPh>
    <rPh sb="171" eb="173">
      <t>リョウキン</t>
    </rPh>
    <rPh sb="173" eb="175">
      <t>シュウニュウ</t>
    </rPh>
    <rPh sb="176" eb="178">
      <t>ゲンショウ</t>
    </rPh>
    <rPh sb="179" eb="181">
      <t>モンダイ</t>
    </rPh>
    <rPh sb="184" eb="185">
      <t>コト</t>
    </rPh>
    <rPh sb="188" eb="190">
      <t>コンゴ</t>
    </rPh>
    <rPh sb="191" eb="193">
      <t>シセツ</t>
    </rPh>
    <rPh sb="193" eb="195">
      <t>イジ</t>
    </rPh>
    <rPh sb="200" eb="201">
      <t>サラ</t>
    </rPh>
    <rPh sb="203" eb="206">
      <t>ケンゼンカ</t>
    </rPh>
    <rPh sb="207" eb="208">
      <t>モト</t>
    </rPh>
    <phoneticPr fontId="4"/>
  </si>
  <si>
    <t xml:space="preserve"> 平成23年に発生した東日本大震災以降、原子力発電所の事故による村民の避難に伴い、施設使用料免除、一部基本料金のみ徴収として来たため、単年度の収支額が著しく減少していたが、徐々に帰村者が増加し、平成26年度においては大幅な回復となった。これにより、料金水準の適切性についても類似団体平均値に近づき適正なものになっている。
　平成27年度からは、帰村者に対しての人員割の料金徴収も再開されているため、単年度の収支、経費回収率等も更に回復するものと思われる。
　債務残高については、順調に返済が進んでおり、年々減少し平成46年度を目途に完済する見通しである。
　</t>
    <rPh sb="1" eb="3">
      <t>ヘイセイ</t>
    </rPh>
    <rPh sb="5" eb="6">
      <t>ネン</t>
    </rPh>
    <rPh sb="7" eb="9">
      <t>ハッセイ</t>
    </rPh>
    <rPh sb="11" eb="12">
      <t>ヒガシ</t>
    </rPh>
    <rPh sb="12" eb="14">
      <t>ニホン</t>
    </rPh>
    <rPh sb="14" eb="17">
      <t>ダイシンサイ</t>
    </rPh>
    <rPh sb="17" eb="19">
      <t>イコウ</t>
    </rPh>
    <rPh sb="20" eb="23">
      <t>ゲンシリョク</t>
    </rPh>
    <rPh sb="23" eb="25">
      <t>ハツデン</t>
    </rPh>
    <rPh sb="25" eb="26">
      <t>ショ</t>
    </rPh>
    <rPh sb="27" eb="29">
      <t>ジコ</t>
    </rPh>
    <rPh sb="32" eb="34">
      <t>ソンミン</t>
    </rPh>
    <rPh sb="35" eb="37">
      <t>ヒナン</t>
    </rPh>
    <rPh sb="38" eb="39">
      <t>トモナ</t>
    </rPh>
    <rPh sb="41" eb="43">
      <t>シセツ</t>
    </rPh>
    <rPh sb="43" eb="46">
      <t>シヨウリョウ</t>
    </rPh>
    <rPh sb="46" eb="48">
      <t>メンジョ</t>
    </rPh>
    <rPh sb="49" eb="51">
      <t>イチブ</t>
    </rPh>
    <rPh sb="51" eb="53">
      <t>キホン</t>
    </rPh>
    <rPh sb="53" eb="55">
      <t>リョウキン</t>
    </rPh>
    <rPh sb="57" eb="59">
      <t>チョウシュウ</t>
    </rPh>
    <rPh sb="62" eb="63">
      <t>キ</t>
    </rPh>
    <rPh sb="67" eb="70">
      <t>タンネンド</t>
    </rPh>
    <rPh sb="71" eb="73">
      <t>シュウシ</t>
    </rPh>
    <rPh sb="73" eb="74">
      <t>ガク</t>
    </rPh>
    <rPh sb="75" eb="76">
      <t>イチジル</t>
    </rPh>
    <rPh sb="78" eb="80">
      <t>ゲンショウ</t>
    </rPh>
    <rPh sb="86" eb="88">
      <t>ジョジョ</t>
    </rPh>
    <rPh sb="89" eb="91">
      <t>キソン</t>
    </rPh>
    <rPh sb="91" eb="92">
      <t>シャ</t>
    </rPh>
    <rPh sb="93" eb="95">
      <t>ゾウカ</t>
    </rPh>
    <rPh sb="97" eb="99">
      <t>ヘイセイ</t>
    </rPh>
    <rPh sb="101" eb="102">
      <t>ネン</t>
    </rPh>
    <rPh sb="102" eb="103">
      <t>ド</t>
    </rPh>
    <rPh sb="108" eb="110">
      <t>オオハバ</t>
    </rPh>
    <rPh sb="111" eb="113">
      <t>カイフク</t>
    </rPh>
    <rPh sb="124" eb="126">
      <t>リョウキン</t>
    </rPh>
    <rPh sb="126" eb="128">
      <t>スイジュン</t>
    </rPh>
    <rPh sb="129" eb="132">
      <t>テキセツセイ</t>
    </rPh>
    <rPh sb="137" eb="139">
      <t>ルイジ</t>
    </rPh>
    <rPh sb="139" eb="141">
      <t>ダンタイ</t>
    </rPh>
    <rPh sb="141" eb="144">
      <t>ヘイキンチ</t>
    </rPh>
    <rPh sb="145" eb="146">
      <t>チカ</t>
    </rPh>
    <rPh sb="148" eb="150">
      <t>テキセイ</t>
    </rPh>
    <rPh sb="162" eb="164">
      <t>ヘイセイ</t>
    </rPh>
    <rPh sb="166" eb="168">
      <t>ネンド</t>
    </rPh>
    <rPh sb="172" eb="174">
      <t>キソン</t>
    </rPh>
    <rPh sb="174" eb="175">
      <t>シャ</t>
    </rPh>
    <rPh sb="176" eb="177">
      <t>タイ</t>
    </rPh>
    <rPh sb="180" eb="182">
      <t>ジンイン</t>
    </rPh>
    <rPh sb="182" eb="183">
      <t>ワリ</t>
    </rPh>
    <rPh sb="184" eb="186">
      <t>リョウキン</t>
    </rPh>
    <rPh sb="186" eb="188">
      <t>チョウシュウ</t>
    </rPh>
    <rPh sb="189" eb="191">
      <t>サイカイ</t>
    </rPh>
    <rPh sb="199" eb="202">
      <t>タンネンド</t>
    </rPh>
    <rPh sb="203" eb="205">
      <t>シュウシ</t>
    </rPh>
    <rPh sb="206" eb="208">
      <t>ケイヒ</t>
    </rPh>
    <rPh sb="208" eb="210">
      <t>カイシュウ</t>
    </rPh>
    <rPh sb="210" eb="211">
      <t>リツ</t>
    </rPh>
    <rPh sb="211" eb="212">
      <t>ナド</t>
    </rPh>
    <rPh sb="213" eb="214">
      <t>サラ</t>
    </rPh>
    <rPh sb="215" eb="217">
      <t>カイフク</t>
    </rPh>
    <rPh sb="222" eb="223">
      <t>オモ</t>
    </rPh>
    <rPh sb="229" eb="231">
      <t>サイム</t>
    </rPh>
    <rPh sb="231" eb="233">
      <t>ザンダカ</t>
    </rPh>
    <rPh sb="239" eb="241">
      <t>ジュンチョウ</t>
    </rPh>
    <rPh sb="242" eb="244">
      <t>ヘンサイ</t>
    </rPh>
    <rPh sb="245" eb="246">
      <t>スス</t>
    </rPh>
    <rPh sb="251" eb="253">
      <t>ネンネン</t>
    </rPh>
    <rPh sb="253" eb="255">
      <t>ゲンショウ</t>
    </rPh>
    <rPh sb="256" eb="258">
      <t>ヘイセイ</t>
    </rPh>
    <rPh sb="260" eb="261">
      <t>ネン</t>
    </rPh>
    <rPh sb="261" eb="262">
      <t>ド</t>
    </rPh>
    <rPh sb="263" eb="265">
      <t>メド</t>
    </rPh>
    <rPh sb="266" eb="268">
      <t>カンサイ</t>
    </rPh>
    <rPh sb="270" eb="272">
      <t>ミトオ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</si>
</sst>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formatCode="#,##0.00;&quot;△&quot;#,##0.00;&quot;-&quot;">
                  <c:v>6.67</c:v>
                </c:pt>
                <c:pt idx="3">
                  <c:v>0</c:v>
                </c:pt>
                <c:pt idx="4">
                  <c:v>0</c:v>
                </c:pt>
              </c:numCache>
            </c:numRef>
          </c:val>
        </c:ser>
        <c:dLbls>
          <c:showLegendKey val="0"/>
          <c:showVal val="0"/>
          <c:showCatName val="0"/>
          <c:showSerName val="0"/>
          <c:showPercent val="0"/>
          <c:showBubbleSize val="0"/>
        </c:dLbls>
        <c:gapWidth val="150"/>
        <c:axId val="193357816"/>
        <c:axId val="191887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0.03</c:v>
                </c:pt>
                <c:pt idx="4">
                  <c:v>0.02</c:v>
                </c:pt>
              </c:numCache>
            </c:numRef>
          </c:val>
          <c:smooth val="0"/>
        </c:ser>
        <c:dLbls>
          <c:showLegendKey val="0"/>
          <c:showVal val="0"/>
          <c:showCatName val="0"/>
          <c:showSerName val="0"/>
          <c:showPercent val="0"/>
          <c:showBubbleSize val="0"/>
        </c:dLbls>
        <c:marker val="1"/>
        <c:smooth val="0"/>
        <c:axId val="193357816"/>
        <c:axId val="191887320"/>
      </c:lineChart>
      <c:dateAx>
        <c:axId val="193357816"/>
        <c:scaling>
          <c:orientation val="minMax"/>
        </c:scaling>
        <c:delete val="1"/>
        <c:axPos val="b"/>
        <c:numFmt formatCode="ge" sourceLinked="1"/>
        <c:majorTickMark val="none"/>
        <c:minorTickMark val="none"/>
        <c:tickLblPos val="none"/>
        <c:crossAx val="191887320"/>
        <c:crosses val="autoZero"/>
        <c:auto val="1"/>
        <c:lblOffset val="100"/>
        <c:baseTimeUnit val="years"/>
      </c:dateAx>
      <c:valAx>
        <c:axId val="191887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357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formatCode="#,##0.00;&quot;△&quot;#,##0.00;&quot;-&quot;">
                  <c:v>51.22</c:v>
                </c:pt>
                <c:pt idx="1">
                  <c:v>0</c:v>
                </c:pt>
                <c:pt idx="2">
                  <c:v>0</c:v>
                </c:pt>
                <c:pt idx="3">
                  <c:v>0</c:v>
                </c:pt>
                <c:pt idx="4">
                  <c:v>0</c:v>
                </c:pt>
              </c:numCache>
            </c:numRef>
          </c:val>
        </c:ser>
        <c:dLbls>
          <c:showLegendKey val="0"/>
          <c:showVal val="0"/>
          <c:showCatName val="0"/>
          <c:showSerName val="0"/>
          <c:showPercent val="0"/>
          <c:showBubbleSize val="0"/>
        </c:dLbls>
        <c:gapWidth val="150"/>
        <c:axId val="193730896"/>
        <c:axId val="193731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44.78</c:v>
                </c:pt>
                <c:pt idx="1">
                  <c:v>47.19</c:v>
                </c:pt>
                <c:pt idx="2">
                  <c:v>46.59</c:v>
                </c:pt>
                <c:pt idx="3">
                  <c:v>54.36</c:v>
                </c:pt>
                <c:pt idx="4">
                  <c:v>53.52</c:v>
                </c:pt>
              </c:numCache>
            </c:numRef>
          </c:val>
          <c:smooth val="0"/>
        </c:ser>
        <c:dLbls>
          <c:showLegendKey val="0"/>
          <c:showVal val="0"/>
          <c:showCatName val="0"/>
          <c:showSerName val="0"/>
          <c:showPercent val="0"/>
          <c:showBubbleSize val="0"/>
        </c:dLbls>
        <c:marker val="1"/>
        <c:smooth val="0"/>
        <c:axId val="193730896"/>
        <c:axId val="193731288"/>
      </c:lineChart>
      <c:dateAx>
        <c:axId val="193730896"/>
        <c:scaling>
          <c:orientation val="minMax"/>
        </c:scaling>
        <c:delete val="1"/>
        <c:axPos val="b"/>
        <c:numFmt formatCode="ge" sourceLinked="1"/>
        <c:majorTickMark val="none"/>
        <c:minorTickMark val="none"/>
        <c:tickLblPos val="none"/>
        <c:crossAx val="193731288"/>
        <c:crosses val="autoZero"/>
        <c:auto val="1"/>
        <c:lblOffset val="100"/>
        <c:baseTimeUnit val="years"/>
      </c:dateAx>
      <c:valAx>
        <c:axId val="193731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73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69.53</c:v>
                </c:pt>
                <c:pt idx="1">
                  <c:v>100</c:v>
                </c:pt>
                <c:pt idx="2">
                  <c:v>100</c:v>
                </c:pt>
                <c:pt idx="3">
                  <c:v>100</c:v>
                </c:pt>
                <c:pt idx="4">
                  <c:v>100</c:v>
                </c:pt>
              </c:numCache>
            </c:numRef>
          </c:val>
        </c:ser>
        <c:dLbls>
          <c:showLegendKey val="0"/>
          <c:showVal val="0"/>
          <c:showCatName val="0"/>
          <c:showSerName val="0"/>
          <c:showPercent val="0"/>
          <c:showBubbleSize val="0"/>
        </c:dLbls>
        <c:gapWidth val="150"/>
        <c:axId val="237081064"/>
        <c:axId val="23708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84.06</c:v>
                </c:pt>
                <c:pt idx="4">
                  <c:v>84.07</c:v>
                </c:pt>
              </c:numCache>
            </c:numRef>
          </c:val>
          <c:smooth val="0"/>
        </c:ser>
        <c:dLbls>
          <c:showLegendKey val="0"/>
          <c:showVal val="0"/>
          <c:showCatName val="0"/>
          <c:showSerName val="0"/>
          <c:showPercent val="0"/>
          <c:showBubbleSize val="0"/>
        </c:dLbls>
        <c:marker val="1"/>
        <c:smooth val="0"/>
        <c:axId val="237081064"/>
        <c:axId val="237081456"/>
      </c:lineChart>
      <c:dateAx>
        <c:axId val="237081064"/>
        <c:scaling>
          <c:orientation val="minMax"/>
        </c:scaling>
        <c:delete val="1"/>
        <c:axPos val="b"/>
        <c:numFmt formatCode="ge" sourceLinked="1"/>
        <c:majorTickMark val="none"/>
        <c:minorTickMark val="none"/>
        <c:tickLblPos val="none"/>
        <c:crossAx val="237081456"/>
        <c:crosses val="autoZero"/>
        <c:auto val="1"/>
        <c:lblOffset val="100"/>
        <c:baseTimeUnit val="years"/>
      </c:dateAx>
      <c:valAx>
        <c:axId val="23708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081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101.29</c:v>
                </c:pt>
                <c:pt idx="1">
                  <c:v>104.97</c:v>
                </c:pt>
                <c:pt idx="2">
                  <c:v>93.58</c:v>
                </c:pt>
                <c:pt idx="3">
                  <c:v>73.42</c:v>
                </c:pt>
                <c:pt idx="4">
                  <c:v>107.33</c:v>
                </c:pt>
              </c:numCache>
            </c:numRef>
          </c:val>
        </c:ser>
        <c:dLbls>
          <c:showLegendKey val="0"/>
          <c:showVal val="0"/>
          <c:showCatName val="0"/>
          <c:showSerName val="0"/>
          <c:showPercent val="0"/>
          <c:showBubbleSize val="0"/>
        </c:dLbls>
        <c:gapWidth val="150"/>
        <c:axId val="119960312"/>
        <c:axId val="11996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9960312"/>
        <c:axId val="119961488"/>
      </c:lineChart>
      <c:dateAx>
        <c:axId val="119960312"/>
        <c:scaling>
          <c:orientation val="minMax"/>
        </c:scaling>
        <c:delete val="1"/>
        <c:axPos val="b"/>
        <c:numFmt formatCode="ge" sourceLinked="1"/>
        <c:majorTickMark val="none"/>
        <c:minorTickMark val="none"/>
        <c:tickLblPos val="none"/>
        <c:crossAx val="119961488"/>
        <c:crosses val="autoZero"/>
        <c:auto val="1"/>
        <c:lblOffset val="100"/>
        <c:baseTimeUnit val="years"/>
      </c:dateAx>
      <c:valAx>
        <c:axId val="11996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960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9962664"/>
        <c:axId val="11996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9962664"/>
        <c:axId val="119963056"/>
      </c:lineChart>
      <c:dateAx>
        <c:axId val="119962664"/>
        <c:scaling>
          <c:orientation val="minMax"/>
        </c:scaling>
        <c:delete val="1"/>
        <c:axPos val="b"/>
        <c:numFmt formatCode="ge" sourceLinked="1"/>
        <c:majorTickMark val="none"/>
        <c:minorTickMark val="none"/>
        <c:tickLblPos val="none"/>
        <c:crossAx val="119963056"/>
        <c:crosses val="autoZero"/>
        <c:auto val="1"/>
        <c:lblOffset val="100"/>
        <c:baseTimeUnit val="years"/>
      </c:dateAx>
      <c:valAx>
        <c:axId val="11996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962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9964232"/>
        <c:axId val="11996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9964232"/>
        <c:axId val="119964624"/>
      </c:lineChart>
      <c:dateAx>
        <c:axId val="119964232"/>
        <c:scaling>
          <c:orientation val="minMax"/>
        </c:scaling>
        <c:delete val="1"/>
        <c:axPos val="b"/>
        <c:numFmt formatCode="ge" sourceLinked="1"/>
        <c:majorTickMark val="none"/>
        <c:minorTickMark val="none"/>
        <c:tickLblPos val="none"/>
        <c:crossAx val="119964624"/>
        <c:crosses val="autoZero"/>
        <c:auto val="1"/>
        <c:lblOffset val="100"/>
        <c:baseTimeUnit val="years"/>
      </c:dateAx>
      <c:valAx>
        <c:axId val="11996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964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3429976"/>
        <c:axId val="19343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3429976"/>
        <c:axId val="193430368"/>
      </c:lineChart>
      <c:dateAx>
        <c:axId val="193429976"/>
        <c:scaling>
          <c:orientation val="minMax"/>
        </c:scaling>
        <c:delete val="1"/>
        <c:axPos val="b"/>
        <c:numFmt formatCode="ge" sourceLinked="1"/>
        <c:majorTickMark val="none"/>
        <c:minorTickMark val="none"/>
        <c:tickLblPos val="none"/>
        <c:crossAx val="193430368"/>
        <c:crosses val="autoZero"/>
        <c:auto val="1"/>
        <c:lblOffset val="100"/>
        <c:baseTimeUnit val="years"/>
      </c:dateAx>
      <c:valAx>
        <c:axId val="19343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42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3431544"/>
        <c:axId val="19343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3431544"/>
        <c:axId val="193431936"/>
      </c:lineChart>
      <c:dateAx>
        <c:axId val="193431544"/>
        <c:scaling>
          <c:orientation val="minMax"/>
        </c:scaling>
        <c:delete val="1"/>
        <c:axPos val="b"/>
        <c:numFmt formatCode="ge" sourceLinked="1"/>
        <c:majorTickMark val="none"/>
        <c:minorTickMark val="none"/>
        <c:tickLblPos val="none"/>
        <c:crossAx val="193431936"/>
        <c:crosses val="autoZero"/>
        <c:auto val="1"/>
        <c:lblOffset val="100"/>
        <c:baseTimeUnit val="years"/>
      </c:dateAx>
      <c:valAx>
        <c:axId val="19343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431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3429584"/>
        <c:axId val="193433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1126.77</c:v>
                </c:pt>
                <c:pt idx="4">
                  <c:v>1044.8</c:v>
                </c:pt>
              </c:numCache>
            </c:numRef>
          </c:val>
          <c:smooth val="0"/>
        </c:ser>
        <c:dLbls>
          <c:showLegendKey val="0"/>
          <c:showVal val="0"/>
          <c:showCatName val="0"/>
          <c:showSerName val="0"/>
          <c:showPercent val="0"/>
          <c:showBubbleSize val="0"/>
        </c:dLbls>
        <c:marker val="1"/>
        <c:smooth val="0"/>
        <c:axId val="193429584"/>
        <c:axId val="193433112"/>
      </c:lineChart>
      <c:dateAx>
        <c:axId val="193429584"/>
        <c:scaling>
          <c:orientation val="minMax"/>
        </c:scaling>
        <c:delete val="1"/>
        <c:axPos val="b"/>
        <c:numFmt formatCode="ge" sourceLinked="1"/>
        <c:majorTickMark val="none"/>
        <c:minorTickMark val="none"/>
        <c:tickLblPos val="none"/>
        <c:crossAx val="193433112"/>
        <c:crosses val="autoZero"/>
        <c:auto val="1"/>
        <c:lblOffset val="100"/>
        <c:baseTimeUnit val="years"/>
      </c:dateAx>
      <c:valAx>
        <c:axId val="193433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42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108.32</c:v>
                </c:pt>
                <c:pt idx="1">
                  <c:v>0.74</c:v>
                </c:pt>
                <c:pt idx="2">
                  <c:v>0.2</c:v>
                </c:pt>
                <c:pt idx="3">
                  <c:v>25.02</c:v>
                </c:pt>
                <c:pt idx="4">
                  <c:v>38.82</c:v>
                </c:pt>
              </c:numCache>
            </c:numRef>
          </c:val>
        </c:ser>
        <c:dLbls>
          <c:showLegendKey val="0"/>
          <c:showVal val="0"/>
          <c:showCatName val="0"/>
          <c:showSerName val="0"/>
          <c:showPercent val="0"/>
          <c:showBubbleSize val="0"/>
        </c:dLbls>
        <c:gapWidth val="150"/>
        <c:axId val="119965800"/>
        <c:axId val="193728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50.9</c:v>
                </c:pt>
                <c:pt idx="4">
                  <c:v>50.82</c:v>
                </c:pt>
              </c:numCache>
            </c:numRef>
          </c:val>
          <c:smooth val="0"/>
        </c:ser>
        <c:dLbls>
          <c:showLegendKey val="0"/>
          <c:showVal val="0"/>
          <c:showCatName val="0"/>
          <c:showSerName val="0"/>
          <c:showPercent val="0"/>
          <c:showBubbleSize val="0"/>
        </c:dLbls>
        <c:marker val="1"/>
        <c:smooth val="0"/>
        <c:axId val="119965800"/>
        <c:axId val="193728152"/>
      </c:lineChart>
      <c:dateAx>
        <c:axId val="119965800"/>
        <c:scaling>
          <c:orientation val="minMax"/>
        </c:scaling>
        <c:delete val="1"/>
        <c:axPos val="b"/>
        <c:numFmt formatCode="ge" sourceLinked="1"/>
        <c:majorTickMark val="none"/>
        <c:minorTickMark val="none"/>
        <c:tickLblPos val="none"/>
        <c:crossAx val="193728152"/>
        <c:crosses val="autoZero"/>
        <c:auto val="1"/>
        <c:lblOffset val="100"/>
        <c:baseTimeUnit val="years"/>
      </c:dateAx>
      <c:valAx>
        <c:axId val="193728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965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134.16</c:v>
                </c:pt>
                <c:pt idx="1">
                  <c:v>496.35</c:v>
                </c:pt>
                <c:pt idx="2">
                  <c:v>564.54999999999995</c:v>
                </c:pt>
                <c:pt idx="3">
                  <c:v>410.23</c:v>
                </c:pt>
                <c:pt idx="4">
                  <c:v>352.24</c:v>
                </c:pt>
              </c:numCache>
            </c:numRef>
          </c:val>
        </c:ser>
        <c:dLbls>
          <c:showLegendKey val="0"/>
          <c:showVal val="0"/>
          <c:showCatName val="0"/>
          <c:showSerName val="0"/>
          <c:showPercent val="0"/>
          <c:showBubbleSize val="0"/>
        </c:dLbls>
        <c:gapWidth val="150"/>
        <c:axId val="193729328"/>
        <c:axId val="193729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293.27</c:v>
                </c:pt>
                <c:pt idx="4">
                  <c:v>300.52</c:v>
                </c:pt>
              </c:numCache>
            </c:numRef>
          </c:val>
          <c:smooth val="0"/>
        </c:ser>
        <c:dLbls>
          <c:showLegendKey val="0"/>
          <c:showVal val="0"/>
          <c:showCatName val="0"/>
          <c:showSerName val="0"/>
          <c:showPercent val="0"/>
          <c:showBubbleSize val="0"/>
        </c:dLbls>
        <c:marker val="1"/>
        <c:smooth val="0"/>
        <c:axId val="193729328"/>
        <c:axId val="193729720"/>
      </c:lineChart>
      <c:dateAx>
        <c:axId val="193729328"/>
        <c:scaling>
          <c:orientation val="minMax"/>
        </c:scaling>
        <c:delete val="1"/>
        <c:axPos val="b"/>
        <c:numFmt formatCode="ge" sourceLinked="1"/>
        <c:majorTickMark val="none"/>
        <c:minorTickMark val="none"/>
        <c:tickLblPos val="none"/>
        <c:crossAx val="193729720"/>
        <c:crosses val="autoZero"/>
        <c:auto val="1"/>
        <c:lblOffset val="100"/>
        <c:baseTimeUnit val="years"/>
      </c:dateAx>
      <c:valAx>
        <c:axId val="193729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72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0"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川内村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2739</v>
      </c>
      <c r="AM8" s="64"/>
      <c r="AN8" s="64"/>
      <c r="AO8" s="64"/>
      <c r="AP8" s="64"/>
      <c r="AQ8" s="64"/>
      <c r="AR8" s="64"/>
      <c r="AS8" s="64"/>
      <c r="AT8" s="63">
        <f>データ!S6</f>
        <v>197.35</v>
      </c>
      <c r="AU8" s="63"/>
      <c r="AV8" s="63"/>
      <c r="AW8" s="63"/>
      <c r="AX8" s="63"/>
      <c r="AY8" s="63"/>
      <c r="AZ8" s="63"/>
      <c r="BA8" s="63"/>
      <c r="BB8" s="63">
        <f>データ!T6</f>
        <v>13.88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92.05</v>
      </c>
      <c r="Q10" s="63"/>
      <c r="R10" s="63"/>
      <c r="S10" s="63"/>
      <c r="T10" s="63"/>
      <c r="U10" s="63"/>
      <c r="V10" s="63"/>
      <c r="W10" s="63">
        <f>データ!P6</f>
        <v>100</v>
      </c>
      <c r="X10" s="63"/>
      <c r="Y10" s="63"/>
      <c r="Z10" s="63"/>
      <c r="AA10" s="63"/>
      <c r="AB10" s="63"/>
      <c r="AC10" s="63"/>
      <c r="AD10" s="64">
        <f>データ!Q6</f>
        <v>3780</v>
      </c>
      <c r="AE10" s="64"/>
      <c r="AF10" s="64"/>
      <c r="AG10" s="64"/>
      <c r="AH10" s="64"/>
      <c r="AI10" s="64"/>
      <c r="AJ10" s="64"/>
      <c r="AK10" s="2"/>
      <c r="AL10" s="64">
        <f>データ!U6</f>
        <v>950</v>
      </c>
      <c r="AM10" s="64"/>
      <c r="AN10" s="64"/>
      <c r="AO10" s="64"/>
      <c r="AP10" s="64"/>
      <c r="AQ10" s="64"/>
      <c r="AR10" s="64"/>
      <c r="AS10" s="64"/>
      <c r="AT10" s="63">
        <f>データ!V6</f>
        <v>1.83</v>
      </c>
      <c r="AU10" s="63"/>
      <c r="AV10" s="63"/>
      <c r="AW10" s="63"/>
      <c r="AX10" s="63"/>
      <c r="AY10" s="63"/>
      <c r="AZ10" s="63"/>
      <c r="BA10" s="63"/>
      <c r="BB10" s="63">
        <f>データ!W6</f>
        <v>519.13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75442</v>
      </c>
      <c r="D6" s="31">
        <f t="shared" si="3"/>
        <v>47</v>
      </c>
      <c r="E6" s="31">
        <f t="shared" si="3"/>
        <v>17</v>
      </c>
      <c r="F6" s="31">
        <f t="shared" si="3"/>
        <v>5</v>
      </c>
      <c r="G6" s="31">
        <f t="shared" si="3"/>
        <v>0</v>
      </c>
      <c r="H6" s="31" t="str">
        <f t="shared" si="3"/>
        <v>福島県　川内村</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92.05</v>
      </c>
      <c r="P6" s="32">
        <f t="shared" si="3"/>
        <v>100</v>
      </c>
      <c r="Q6" s="32">
        <f t="shared" si="3"/>
        <v>3780</v>
      </c>
      <c r="R6" s="32">
        <f t="shared" si="3"/>
        <v>2739</v>
      </c>
      <c r="S6" s="32">
        <f t="shared" si="3"/>
        <v>197.35</v>
      </c>
      <c r="T6" s="32">
        <f t="shared" si="3"/>
        <v>13.88</v>
      </c>
      <c r="U6" s="32">
        <f t="shared" si="3"/>
        <v>950</v>
      </c>
      <c r="V6" s="32">
        <f t="shared" si="3"/>
        <v>1.83</v>
      </c>
      <c r="W6" s="32">
        <f t="shared" si="3"/>
        <v>519.13</v>
      </c>
      <c r="X6" s="33">
        <f>IF(X7="",NA(),X7)</f>
        <v>101.29</v>
      </c>
      <c r="Y6" s="33">
        <f t="shared" ref="Y6:AG6" si="4">IF(Y7="",NA(),Y7)</f>
        <v>104.97</v>
      </c>
      <c r="Z6" s="33">
        <f t="shared" si="4"/>
        <v>93.58</v>
      </c>
      <c r="AA6" s="33">
        <f t="shared" si="4"/>
        <v>73.42</v>
      </c>
      <c r="AB6" s="33">
        <f t="shared" si="4"/>
        <v>107.33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1316.7</v>
      </c>
      <c r="BK6" s="33">
        <f t="shared" si="7"/>
        <v>1224.75</v>
      </c>
      <c r="BL6" s="33">
        <f t="shared" si="7"/>
        <v>1144.05</v>
      </c>
      <c r="BM6" s="33">
        <f t="shared" si="7"/>
        <v>1126.77</v>
      </c>
      <c r="BN6" s="33">
        <f t="shared" si="7"/>
        <v>1044.8</v>
      </c>
      <c r="BO6" s="32" t="str">
        <f>IF(BO7="","",IF(BO7="-","【-】","【"&amp;SUBSTITUTE(TEXT(BO7,"#,##0.00"),"-","△")&amp;"】"))</f>
        <v>【992.47】</v>
      </c>
      <c r="BP6" s="33">
        <f>IF(BP7="",NA(),BP7)</f>
        <v>108.32</v>
      </c>
      <c r="BQ6" s="33">
        <f t="shared" ref="BQ6:BY6" si="8">IF(BQ7="",NA(),BQ7)</f>
        <v>0.74</v>
      </c>
      <c r="BR6" s="33">
        <f t="shared" si="8"/>
        <v>0.2</v>
      </c>
      <c r="BS6" s="33">
        <f t="shared" si="8"/>
        <v>25.02</v>
      </c>
      <c r="BT6" s="33">
        <f t="shared" si="8"/>
        <v>38.82</v>
      </c>
      <c r="BU6" s="33">
        <f t="shared" si="8"/>
        <v>43.24</v>
      </c>
      <c r="BV6" s="33">
        <f t="shared" si="8"/>
        <v>42.13</v>
      </c>
      <c r="BW6" s="33">
        <f t="shared" si="8"/>
        <v>42.48</v>
      </c>
      <c r="BX6" s="33">
        <f t="shared" si="8"/>
        <v>50.9</v>
      </c>
      <c r="BY6" s="33">
        <f t="shared" si="8"/>
        <v>50.82</v>
      </c>
      <c r="BZ6" s="32" t="str">
        <f>IF(BZ7="","",IF(BZ7="-","【-】","【"&amp;SUBSTITUTE(TEXT(BZ7,"#,##0.00"),"-","△")&amp;"】"))</f>
        <v>【51.49】</v>
      </c>
      <c r="CA6" s="33">
        <f>IF(CA7="",NA(),CA7)</f>
        <v>134.16</v>
      </c>
      <c r="CB6" s="33">
        <f t="shared" ref="CB6:CJ6" si="9">IF(CB7="",NA(),CB7)</f>
        <v>496.35</v>
      </c>
      <c r="CC6" s="33">
        <f t="shared" si="9"/>
        <v>564.54999999999995</v>
      </c>
      <c r="CD6" s="33">
        <f t="shared" si="9"/>
        <v>410.23</v>
      </c>
      <c r="CE6" s="33">
        <f t="shared" si="9"/>
        <v>352.24</v>
      </c>
      <c r="CF6" s="33">
        <f t="shared" si="9"/>
        <v>338.76</v>
      </c>
      <c r="CG6" s="33">
        <f t="shared" si="9"/>
        <v>348.41</v>
      </c>
      <c r="CH6" s="33">
        <f t="shared" si="9"/>
        <v>343.8</v>
      </c>
      <c r="CI6" s="33">
        <f t="shared" si="9"/>
        <v>293.27</v>
      </c>
      <c r="CJ6" s="33">
        <f t="shared" si="9"/>
        <v>300.52</v>
      </c>
      <c r="CK6" s="32" t="str">
        <f>IF(CK7="","",IF(CK7="-","【-】","【"&amp;SUBSTITUTE(TEXT(CK7,"#,##0.00"),"-","△")&amp;"】"))</f>
        <v>【295.10】</v>
      </c>
      <c r="CL6" s="33">
        <f>IF(CL7="",NA(),CL7)</f>
        <v>51.22</v>
      </c>
      <c r="CM6" s="32">
        <f t="shared" ref="CM6:CU6" si="10">IF(CM7="",NA(),CM7)</f>
        <v>0</v>
      </c>
      <c r="CN6" s="32">
        <f t="shared" si="10"/>
        <v>0</v>
      </c>
      <c r="CO6" s="32">
        <f t="shared" si="10"/>
        <v>0</v>
      </c>
      <c r="CP6" s="32">
        <f t="shared" si="10"/>
        <v>0</v>
      </c>
      <c r="CQ6" s="33">
        <f t="shared" si="10"/>
        <v>44.78</v>
      </c>
      <c r="CR6" s="33">
        <f t="shared" si="10"/>
        <v>47.19</v>
      </c>
      <c r="CS6" s="33">
        <f t="shared" si="10"/>
        <v>46.59</v>
      </c>
      <c r="CT6" s="33">
        <f t="shared" si="10"/>
        <v>54.36</v>
      </c>
      <c r="CU6" s="33">
        <f t="shared" si="10"/>
        <v>53.52</v>
      </c>
      <c r="CV6" s="32" t="str">
        <f>IF(CV7="","",IF(CV7="-","【-】","【"&amp;SUBSTITUTE(TEXT(CV7,"#,##0.00"),"-","△")&amp;"】"))</f>
        <v>【53.65】</v>
      </c>
      <c r="CW6" s="33">
        <f>IF(CW7="",NA(),CW7)</f>
        <v>69.53</v>
      </c>
      <c r="CX6" s="33">
        <f t="shared" ref="CX6:DF6" si="11">IF(CX7="",NA(),CX7)</f>
        <v>100</v>
      </c>
      <c r="CY6" s="33">
        <f t="shared" si="11"/>
        <v>100</v>
      </c>
      <c r="CZ6" s="33">
        <f t="shared" si="11"/>
        <v>100</v>
      </c>
      <c r="DA6" s="33">
        <f t="shared" si="11"/>
        <v>100</v>
      </c>
      <c r="DB6" s="33">
        <f t="shared" si="11"/>
        <v>73.599999999999994</v>
      </c>
      <c r="DC6" s="33">
        <f t="shared" si="11"/>
        <v>73.78</v>
      </c>
      <c r="DD6" s="33">
        <f t="shared" si="11"/>
        <v>72.989999999999995</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6.67</v>
      </c>
      <c r="EG6" s="32">
        <f t="shared" si="14"/>
        <v>0</v>
      </c>
      <c r="EH6" s="32">
        <f t="shared" si="14"/>
        <v>0</v>
      </c>
      <c r="EI6" s="32">
        <f t="shared" si="14"/>
        <v>0</v>
      </c>
      <c r="EJ6" s="33">
        <f t="shared" si="14"/>
        <v>0.08</v>
      </c>
      <c r="EK6" s="33">
        <f t="shared" si="14"/>
        <v>0.06</v>
      </c>
      <c r="EL6" s="33">
        <f t="shared" si="14"/>
        <v>0.03</v>
      </c>
      <c r="EM6" s="33">
        <f t="shared" si="14"/>
        <v>0.02</v>
      </c>
      <c r="EN6" s="32" t="str">
        <f>IF(EN7="","",IF(EN7="-","【-】","【"&amp;SUBSTITUTE(TEXT(EN7,"#,##0.00"),"-","△")&amp;"】"))</f>
        <v>【0.03】</v>
      </c>
    </row>
    <row r="7" spans="1:144" s="34" customFormat="1">
      <c r="A7" s="26"/>
      <c r="B7" s="35">
        <v>2014</v>
      </c>
      <c r="C7" s="35">
        <v>75442</v>
      </c>
      <c r="D7" s="35">
        <v>47</v>
      </c>
      <c r="E7" s="35">
        <v>17</v>
      </c>
      <c r="F7" s="35">
        <v>5</v>
      </c>
      <c r="G7" s="35">
        <v>0</v>
      </c>
      <c r="H7" s="35" t="s">
        <v>96</v>
      </c>
      <c r="I7" s="35" t="s">
        <v>97</v>
      </c>
      <c r="J7" s="35" t="s">
        <v>98</v>
      </c>
      <c r="K7" s="35" t="s">
        <v>99</v>
      </c>
      <c r="L7" s="35" t="s">
        <v>100</v>
      </c>
      <c r="M7" s="36" t="s">
        <v>101</v>
      </c>
      <c r="N7" s="36" t="s">
        <v>102</v>
      </c>
      <c r="O7" s="36">
        <v>92.05</v>
      </c>
      <c r="P7" s="36">
        <v>100</v>
      </c>
      <c r="Q7" s="36">
        <v>3780</v>
      </c>
      <c r="R7" s="36">
        <v>2739</v>
      </c>
      <c r="S7" s="36">
        <v>197.35</v>
      </c>
      <c r="T7" s="36">
        <v>13.88</v>
      </c>
      <c r="U7" s="36">
        <v>950</v>
      </c>
      <c r="V7" s="36">
        <v>1.83</v>
      </c>
      <c r="W7" s="36">
        <v>519.13</v>
      </c>
      <c r="X7" s="36">
        <v>101.29</v>
      </c>
      <c r="Y7" s="36">
        <v>104.97</v>
      </c>
      <c r="Z7" s="36">
        <v>93.58</v>
      </c>
      <c r="AA7" s="36">
        <v>73.42</v>
      </c>
      <c r="AB7" s="36">
        <v>107.33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1316.7</v>
      </c>
      <c r="BK7" s="36">
        <v>1224.75</v>
      </c>
      <c r="BL7" s="36">
        <v>1144.05</v>
      </c>
      <c r="BM7" s="36">
        <v>1126.77</v>
      </c>
      <c r="BN7" s="36">
        <v>1044.8</v>
      </c>
      <c r="BO7" s="36">
        <v>992.47</v>
      </c>
      <c r="BP7" s="36">
        <v>108.32</v>
      </c>
      <c r="BQ7" s="36">
        <v>0.74</v>
      </c>
      <c r="BR7" s="36">
        <v>0.2</v>
      </c>
      <c r="BS7" s="36">
        <v>25.02</v>
      </c>
      <c r="BT7" s="36">
        <v>38.82</v>
      </c>
      <c r="BU7" s="36">
        <v>43.24</v>
      </c>
      <c r="BV7" s="36">
        <v>42.13</v>
      </c>
      <c r="BW7" s="36">
        <v>42.48</v>
      </c>
      <c r="BX7" s="36">
        <v>50.9</v>
      </c>
      <c r="BY7" s="36">
        <v>50.82</v>
      </c>
      <c r="BZ7" s="36">
        <v>51.49</v>
      </c>
      <c r="CA7" s="36">
        <v>134.16</v>
      </c>
      <c r="CB7" s="36">
        <v>496.35</v>
      </c>
      <c r="CC7" s="36">
        <v>564.54999999999995</v>
      </c>
      <c r="CD7" s="36">
        <v>410.23</v>
      </c>
      <c r="CE7" s="36">
        <v>352.24</v>
      </c>
      <c r="CF7" s="36">
        <v>338.76</v>
      </c>
      <c r="CG7" s="36">
        <v>348.41</v>
      </c>
      <c r="CH7" s="36">
        <v>343.8</v>
      </c>
      <c r="CI7" s="36">
        <v>293.27</v>
      </c>
      <c r="CJ7" s="36">
        <v>300.52</v>
      </c>
      <c r="CK7" s="36">
        <v>295.10000000000002</v>
      </c>
      <c r="CL7" s="36">
        <v>51.22</v>
      </c>
      <c r="CM7" s="36">
        <v>0</v>
      </c>
      <c r="CN7" s="36">
        <v>0</v>
      </c>
      <c r="CO7" s="36">
        <v>0</v>
      </c>
      <c r="CP7" s="36">
        <v>0</v>
      </c>
      <c r="CQ7" s="36">
        <v>44.78</v>
      </c>
      <c r="CR7" s="36">
        <v>47.19</v>
      </c>
      <c r="CS7" s="36">
        <v>46.59</v>
      </c>
      <c r="CT7" s="36">
        <v>54.36</v>
      </c>
      <c r="CU7" s="36">
        <v>53.52</v>
      </c>
      <c r="CV7" s="36">
        <v>53.65</v>
      </c>
      <c r="CW7" s="36">
        <v>69.53</v>
      </c>
      <c r="CX7" s="36">
        <v>100</v>
      </c>
      <c r="CY7" s="36">
        <v>100</v>
      </c>
      <c r="CZ7" s="36">
        <v>100</v>
      </c>
      <c r="DA7" s="36">
        <v>100</v>
      </c>
      <c r="DB7" s="36">
        <v>73.599999999999994</v>
      </c>
      <c r="DC7" s="36">
        <v>73.78</v>
      </c>
      <c r="DD7" s="36">
        <v>72.989999999999995</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6.67</v>
      </c>
      <c r="EG7" s="36">
        <v>0</v>
      </c>
      <c r="EH7" s="36">
        <v>0</v>
      </c>
      <c r="EI7" s="36">
        <v>0</v>
      </c>
      <c r="EJ7" s="36">
        <v>0.08</v>
      </c>
      <c r="EK7" s="36">
        <v>0.06</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横田 善誉</cp:lastModifiedBy>
  <cp:lastPrinted>2016-02-15T09:56:05Z</cp:lastPrinted>
  <dcterms:created xsi:type="dcterms:W3CDTF">2016-01-14T10:57:23Z</dcterms:created>
  <dcterms:modified xsi:type="dcterms:W3CDTF">2016-02-15T10:22:22Z</dcterms:modified>
  <cp:category/>
</cp:coreProperties>
</file>