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<sst xmlns="http://schemas.openxmlformats.org/spreadsheetml/2006/main" count="221" uniqueCount="111">
  <si>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</si>
  <si>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</si>
  <si>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</si>
  <si>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</si>
  <si>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</si>
  <si>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</si>
  <si>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</si>
  <si>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</si>
  <si>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</si>
  <si>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</si>
  <si>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</si>
  <si>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</si>
  <si>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</si>
  <si>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</si>
  <si>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</si>
  <si>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</si>
  <si>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</si>
  <si>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</si>
  <si>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</si>
  <si>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</si>
  <si>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</si>
  <si>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</si>
  <si>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</si>
  <si>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</si>
  <si>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</si>
  <si>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</si>
  <si>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</si>
  <si>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</si>
  <si>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</si>
  <si>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</si>
  <si>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</si>
  <si>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</si>
  <si>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</si>
  <si>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</si>
  <si>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</si>
  <si>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</si>
  <si>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</si>
  <si>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</si>
  <si>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</si>
  <si>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</si>
  <si>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</si>
  <si>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</si>
  <si>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</si>
  <si>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</si>
  <si>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</si>
  <si>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</si>
  <si>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</si>
  <si>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</si>
  <si>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</si>
  <si>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</si>
  <si>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</si>
  <si>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</si>
  <si>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</si>
  <si>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</si>
  <si>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</si>
  <si>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</si>
  <si>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</si>
  <si>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</si>
  <si>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</si>
  <si>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</si>
  <si>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</si>
  <si>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</si>
  <si>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</si>
  <si>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</si>
  <si>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</si>
  <si>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</si>
  <si>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</si>
  <si>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</si>
  <si>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</si>
  <si>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</si>
  <si>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</si>
  <si>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</si>
  <si>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</si>
  <si>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</si>
  <si>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</si>
  <si>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</si>
  <si>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</si>
  <si>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</si>
  <si>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</si>
  <si>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</si>
  <si>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</si>
  <si>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</si>
  <si>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</si>
  <si>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</si>
  <si>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</si>
  <si>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</si>
  <si>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</si>
  <si>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</si>
  <si>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</si>
  <si>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</si>
  <si>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</si>
  <si>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</si>
  <si>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</si>
  <si>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</si>
  <si>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</si>
  <si>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</si>
  <si>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塙町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</si>
  <si>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</si>
  <si>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</si>
  <si>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</si>
  <si>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</si>
  <si>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</si>
  <si>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</si>
  <si>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</si>
  <si>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</si>
  <si>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</si>
  <si>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</si>
  <si>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</si>
  <si>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①収益的収支比率はＨ24以降ほぼ100％で推移しており、Ｈ26は99.97％となっているが、総収益の　　　％を一般会計繰入金が占めている。⑤経費回収率は3割に満たない状況で、Ｈ26は25.27%で類似規模団体平均値50.54%を25.27%下回っている。普及率が計画通りに伸びていないことが要因の一つと思われる。　④企業債残高対事業規模比率はＨ26で3120.87%で平均値1671.86%を1449.01ポイント上回っている。⑥汚水処理減価はＨ26で708.5円で平均値320.36円の221.16%となっている。オゾンによる汚泥処理設備の浄化センターの維持費が負担となっている。Ｈ26の⑦施設利用率は47.49%で平均値34.74%を12.75ポイント上回っている。　Ｈ26の⑧水洗化率は69.11%で平均値を1.03%下回っている。処理区域の人口・汚水処理している人口が減少傾向にあり、接続戸数が増加しても水洗化率としては低下している。</t>
    <rPh sb="1" eb="4">
      <t>シュウエキテキ</t>
    </rPh>
    <rPh sb="4" eb="6">
      <t>シュウシ</t>
    </rPh>
    <rPh sb="6" eb="8">
      <t>ヒリツ</t>
    </rPh>
    <rPh sb="12" eb="14">
      <t>イコウ</t>
    </rPh>
    <rPh sb="21" eb="23">
      <t>スイイ</t>
    </rPh>
    <rPh sb="46" eb="49">
      <t>ソウシュウエキ</t>
    </rPh>
    <rPh sb="55" eb="57">
      <t>イッパン</t>
    </rPh>
    <rPh sb="57" eb="59">
      <t>カイケイ</t>
    </rPh>
    <rPh sb="59" eb="61">
      <t>クリイレ</t>
    </rPh>
    <rPh sb="61" eb="62">
      <t>キン</t>
    </rPh>
    <rPh sb="63" eb="64">
      <t>シ</t>
    </rPh>
    <rPh sb="77" eb="78">
      <t>ワリ</t>
    </rPh>
    <rPh sb="79" eb="80">
      <t>ミ</t>
    </rPh>
    <rPh sb="83" eb="85">
      <t>ジョウキョウ</t>
    </rPh>
    <rPh sb="98" eb="100">
      <t>ルイジ</t>
    </rPh>
    <rPh sb="100" eb="102">
      <t>キボ</t>
    </rPh>
    <rPh sb="102" eb="104">
      <t>ダンタイ</t>
    </rPh>
    <rPh sb="104" eb="107">
      <t>ヘイキンチ</t>
    </rPh>
    <rPh sb="120" eb="122">
      <t>シタマワ</t>
    </rPh>
    <rPh sb="148" eb="149">
      <t>ヒト</t>
    </rPh>
    <rPh sb="158" eb="160">
      <t>キギョウ</t>
    </rPh>
    <rPh sb="160" eb="161">
      <t>サイ</t>
    </rPh>
    <rPh sb="161" eb="163">
      <t>ザンダカ</t>
    </rPh>
    <rPh sb="163" eb="164">
      <t>タイ</t>
    </rPh>
    <rPh sb="164" eb="166">
      <t>ジギョウ</t>
    </rPh>
    <rPh sb="166" eb="168">
      <t>キボ</t>
    </rPh>
    <rPh sb="168" eb="170">
      <t>ヒリツ</t>
    </rPh>
    <rPh sb="184" eb="187">
      <t>ヘイキンチ</t>
    </rPh>
    <rPh sb="207" eb="209">
      <t>ウワマワ</t>
    </rPh>
    <rPh sb="215" eb="217">
      <t>オスイ</t>
    </rPh>
    <rPh sb="217" eb="219">
      <t>ショリ</t>
    </rPh>
    <rPh sb="219" eb="221">
      <t>ゲンカ</t>
    </rPh>
    <rPh sb="231" eb="232">
      <t>エン</t>
    </rPh>
    <rPh sb="233" eb="236">
      <t>ヘイキンチ</t>
    </rPh>
    <rPh sb="242" eb="243">
      <t>エン</t>
    </rPh>
    <rPh sb="264" eb="266">
      <t>オデイ</t>
    </rPh>
    <rPh sb="266" eb="268">
      <t>ショリ</t>
    </rPh>
    <rPh sb="268" eb="270">
      <t>セツビ</t>
    </rPh>
    <rPh sb="271" eb="273">
      <t>ジョウカ</t>
    </rPh>
    <rPh sb="278" eb="280">
      <t>イジ</t>
    </rPh>
    <rPh sb="280" eb="281">
      <t>ヒ</t>
    </rPh>
    <rPh sb="282" eb="284">
      <t>フタン</t>
    </rPh>
    <rPh sb="296" eb="298">
      <t>シセツ</t>
    </rPh>
    <rPh sb="298" eb="301">
      <t>リヨウリツ</t>
    </rPh>
    <rPh sb="309" eb="311">
      <t>ヘイキン</t>
    </rPh>
    <rPh sb="311" eb="312">
      <t>チ</t>
    </rPh>
    <rPh sb="328" eb="330">
      <t>ウワマワ</t>
    </rPh>
    <rPh sb="341" eb="344">
      <t>スイセンカ</t>
    </rPh>
    <rPh sb="344" eb="345">
      <t>リツ</t>
    </rPh>
    <rPh sb="353" eb="356">
      <t>ヘイキンチ</t>
    </rPh>
    <rPh sb="362" eb="364">
      <t>シタマワ</t>
    </rPh>
    <rPh sb="369" eb="371">
      <t>ショリ</t>
    </rPh>
    <rPh sb="371" eb="373">
      <t>クイキ</t>
    </rPh>
    <rPh sb="374" eb="376">
      <t>ジンコウ</t>
    </rPh>
    <rPh sb="377" eb="379">
      <t>オスイ</t>
    </rPh>
    <rPh sb="379" eb="381">
      <t>ショリ</t>
    </rPh>
    <rPh sb="385" eb="387">
      <t>ジンコウ</t>
    </rPh>
    <rPh sb="388" eb="390">
      <t>ゲンショウ</t>
    </rPh>
    <rPh sb="390" eb="392">
      <t>ケイコウ</t>
    </rPh>
    <rPh sb="396" eb="398">
      <t>セツゾク</t>
    </rPh>
    <rPh sb="398" eb="400">
      <t>コスウ</t>
    </rPh>
    <rPh sb="401" eb="403">
      <t>ゾウカ</t>
    </rPh>
    <rPh sb="406" eb="409">
      <t>スイセンカ</t>
    </rPh>
    <rPh sb="409" eb="410">
      <t>リツ</t>
    </rPh>
    <rPh sb="414" eb="416">
      <t>テイカ</t>
    </rPh>
    <phoneticPr fontId="4"/>
  </si>
  <si>
    <t>管路の整備は平成10年からであり、法定耐用年数を超えている管路はなく、施設の設備については計画的に更新している。</t>
    <rPh sb="0" eb="2">
      <t>カンロ</t>
    </rPh>
    <rPh sb="3" eb="5">
      <t>セイビ</t>
    </rPh>
    <rPh sb="6" eb="8">
      <t>ヘイセイ</t>
    </rPh>
    <rPh sb="10" eb="11">
      <t>ネン</t>
    </rPh>
    <rPh sb="17" eb="19">
      <t>ホウテイ</t>
    </rPh>
    <rPh sb="19" eb="21">
      <t>タイヨウ</t>
    </rPh>
    <rPh sb="21" eb="23">
      <t>ネンスウ</t>
    </rPh>
    <rPh sb="24" eb="25">
      <t>コ</t>
    </rPh>
    <rPh sb="29" eb="31">
      <t>カンロ</t>
    </rPh>
    <rPh sb="35" eb="37">
      <t>シセツ</t>
    </rPh>
    <rPh sb="38" eb="40">
      <t>セツビ</t>
    </rPh>
    <rPh sb="45" eb="48">
      <t>ケイカクテキ</t>
    </rPh>
    <rPh sb="49" eb="51">
      <t>コウシン</t>
    </rPh>
    <phoneticPr fontId="4"/>
  </si>
  <si>
    <t>施設の状況に応じて、計画的に更新を行って、経費負担を平準化していく。水洗化率の向上と料金収入の確保のため、処理区域内の下水道接続の啓発を実施 していく。公平性の観点からも一般会計負担の軽減が必要であり、料金の見直しを検討していく。</t>
    <rPh sb="0" eb="2">
      <t>シセツ</t>
    </rPh>
    <rPh sb="3" eb="5">
      <t>ジョウキョウ</t>
    </rPh>
    <rPh sb="6" eb="7">
      <t>オウ</t>
    </rPh>
    <rPh sb="10" eb="13">
      <t>ケイカクテキ</t>
    </rPh>
    <rPh sb="14" eb="16">
      <t>コウシン</t>
    </rPh>
    <rPh sb="17" eb="18">
      <t>オコナ</t>
    </rPh>
    <rPh sb="21" eb="23">
      <t>ケイヒ</t>
    </rPh>
    <rPh sb="23" eb="25">
      <t>フタン</t>
    </rPh>
    <rPh sb="26" eb="29">
      <t>ヘイジュンカ</t>
    </rPh>
    <rPh sb="53" eb="55">
      <t>ショリ</t>
    </rPh>
    <rPh sb="55" eb="57">
      <t>クイキ</t>
    </rPh>
    <rPh sb="57" eb="58">
      <t>ナイ</t>
    </rPh>
    <rPh sb="59" eb="62">
      <t>ゲスイドウ</t>
    </rPh>
    <rPh sb="62" eb="64">
      <t>セツゾク</t>
    </rPh>
    <rPh sb="65" eb="67">
      <t>ケイハツ</t>
    </rPh>
    <rPh sb="68" eb="70">
      <t>ジッシ</t>
    </rPh>
    <rPh sb="76" eb="79">
      <t>コウヘイセイ</t>
    </rPh>
    <rPh sb="80" eb="82">
      <t>カンテン</t>
    </rPh>
    <rPh sb="85" eb="87">
      <t>イッパン</t>
    </rPh>
    <rPh sb="87" eb="89">
      <t>カイケイ</t>
    </rPh>
    <rPh sb="89" eb="91">
      <t>フタン</t>
    </rPh>
    <rPh sb="92" eb="94">
      <t>ケイゲン</t>
    </rPh>
    <rPh sb="95" eb="97">
      <t>ヒツヨウ</t>
    </rPh>
    <rPh sb="101" eb="103">
      <t>リョウキン</t>
    </rPh>
    <rPh sb="104" eb="106">
      <t>ミナオ</t>
    </rPh>
    <rPh sb="108" eb="110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</si>
</sst>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37568"/>
        <c:axId val="104639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37568"/>
        <c:axId val="104639488"/>
      </c:lineChart>
      <c:dateAx>
        <c:axId val="10463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39488"/>
        <c:crosses val="autoZero"/>
        <c:auto val="1"/>
        <c:lblOffset val="100"/>
        <c:baseTimeUnit val="years"/>
      </c:dateAx>
      <c:valAx>
        <c:axId val="104639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63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</c:v>
                </c:pt>
                <c:pt idx="1">
                  <c:v>48.56</c:v>
                </c:pt>
                <c:pt idx="2">
                  <c:v>49.96</c:v>
                </c:pt>
                <c:pt idx="3">
                  <c:v>46.67</c:v>
                </c:pt>
                <c:pt idx="4">
                  <c:v>47.49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80736"/>
        <c:axId val="10578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80736"/>
        <c:axId val="105782656"/>
      </c:lineChart>
      <c:dateAx>
        <c:axId val="10578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782656"/>
        <c:crosses val="autoZero"/>
        <c:auto val="1"/>
        <c:lblOffset val="100"/>
        <c:baseTimeUnit val="years"/>
      </c:dateAx>
      <c:valAx>
        <c:axId val="10578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78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69.39</c:v>
                </c:pt>
                <c:pt idx="1">
                  <c:v>68.430000000000007</c:v>
                </c:pt>
                <c:pt idx="2">
                  <c:v>67.34</c:v>
                </c:pt>
                <c:pt idx="3">
                  <c:v>70.430000000000007</c:v>
                </c:pt>
                <c:pt idx="4">
                  <c:v>69.11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09024"/>
        <c:axId val="10581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09024"/>
        <c:axId val="105810944"/>
      </c:lineChart>
      <c:dateAx>
        <c:axId val="105809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10944"/>
        <c:crosses val="autoZero"/>
        <c:auto val="1"/>
        <c:lblOffset val="100"/>
        <c:baseTimeUnit val="years"/>
      </c:dateAx>
      <c:valAx>
        <c:axId val="10581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09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80.709999999999994</c:v>
                </c:pt>
                <c:pt idx="1">
                  <c:v>86.86</c:v>
                </c:pt>
                <c:pt idx="2">
                  <c:v>99.94</c:v>
                </c:pt>
                <c:pt idx="3">
                  <c:v>100.02</c:v>
                </c:pt>
                <c:pt idx="4">
                  <c:v>99.97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03136"/>
        <c:axId val="105405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3136"/>
        <c:axId val="105405056"/>
      </c:lineChart>
      <c:dateAx>
        <c:axId val="10540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405056"/>
        <c:crosses val="autoZero"/>
        <c:auto val="1"/>
        <c:lblOffset val="100"/>
        <c:baseTimeUnit val="years"/>
      </c:dateAx>
      <c:valAx>
        <c:axId val="105405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40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39616"/>
        <c:axId val="105441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39616"/>
        <c:axId val="105441536"/>
      </c:lineChart>
      <c:dateAx>
        <c:axId val="10543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441536"/>
        <c:crosses val="autoZero"/>
        <c:auto val="1"/>
        <c:lblOffset val="100"/>
        <c:baseTimeUnit val="years"/>
      </c:dateAx>
      <c:valAx>
        <c:axId val="105441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439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49824"/>
        <c:axId val="10555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49824"/>
        <c:axId val="105551744"/>
      </c:lineChart>
      <c:dateAx>
        <c:axId val="10554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551744"/>
        <c:crosses val="autoZero"/>
        <c:auto val="1"/>
        <c:lblOffset val="100"/>
        <c:baseTimeUnit val="years"/>
      </c:dateAx>
      <c:valAx>
        <c:axId val="10555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54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54848"/>
        <c:axId val="10586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4848"/>
        <c:axId val="105861120"/>
      </c:lineChart>
      <c:dateAx>
        <c:axId val="10585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61120"/>
        <c:crosses val="autoZero"/>
        <c:auto val="1"/>
        <c:lblOffset val="100"/>
        <c:baseTimeUnit val="years"/>
      </c:dateAx>
      <c:valAx>
        <c:axId val="10586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5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95424"/>
        <c:axId val="105897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95424"/>
        <c:axId val="105897344"/>
      </c:lineChart>
      <c:dateAx>
        <c:axId val="105895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97344"/>
        <c:crosses val="autoZero"/>
        <c:auto val="1"/>
        <c:lblOffset val="100"/>
        <c:baseTimeUnit val="years"/>
      </c:dateAx>
      <c:valAx>
        <c:axId val="105897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895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3046.31</c:v>
                </c:pt>
                <c:pt idx="1">
                  <c:v>3306.53</c:v>
                </c:pt>
                <c:pt idx="2">
                  <c:v>2294.1</c:v>
                </c:pt>
                <c:pt idx="3">
                  <c:v>3050.06</c:v>
                </c:pt>
                <c:pt idx="4">
                  <c:v>3120.87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81952"/>
        <c:axId val="10559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81952"/>
        <c:axId val="105596416"/>
      </c:lineChart>
      <c:dateAx>
        <c:axId val="10558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596416"/>
        <c:crosses val="autoZero"/>
        <c:auto val="1"/>
        <c:lblOffset val="100"/>
        <c:baseTimeUnit val="years"/>
      </c:dateAx>
      <c:valAx>
        <c:axId val="10559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581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28.83</c:v>
                </c:pt>
                <c:pt idx="1">
                  <c:v>31.4</c:v>
                </c:pt>
                <c:pt idx="2">
                  <c:v>28.19</c:v>
                </c:pt>
                <c:pt idx="3">
                  <c:v>22.56</c:v>
                </c:pt>
                <c:pt idx="4">
                  <c:v>25.27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16736"/>
        <c:axId val="10571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16736"/>
        <c:axId val="105718912"/>
      </c:lineChart>
      <c:dateAx>
        <c:axId val="10571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718912"/>
        <c:crosses val="autoZero"/>
        <c:auto val="1"/>
        <c:lblOffset val="100"/>
        <c:baseTimeUnit val="years"/>
      </c:dateAx>
      <c:valAx>
        <c:axId val="10571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716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566.74</c:v>
                </c:pt>
                <c:pt idx="1">
                  <c:v>531.32000000000005</c:v>
                </c:pt>
                <c:pt idx="2">
                  <c:v>598.70000000000005</c:v>
                </c:pt>
                <c:pt idx="3">
                  <c:v>745.92</c:v>
                </c:pt>
                <c:pt idx="4">
                  <c:v>708.5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40160"/>
        <c:axId val="10575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40160"/>
        <c:axId val="105750528"/>
      </c:lineChart>
      <c:dateAx>
        <c:axId val="10574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750528"/>
        <c:crosses val="autoZero"/>
        <c:auto val="1"/>
        <c:lblOffset val="100"/>
        <c:baseTimeUnit val="years"/>
      </c:dateAx>
      <c:valAx>
        <c:axId val="10575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74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I60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塙町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9486</v>
      </c>
      <c r="AM8" s="47"/>
      <c r="AN8" s="47"/>
      <c r="AO8" s="47"/>
      <c r="AP8" s="47"/>
      <c r="AQ8" s="47"/>
      <c r="AR8" s="47"/>
      <c r="AS8" s="47"/>
      <c r="AT8" s="43">
        <f>データ!S6</f>
        <v>211.41</v>
      </c>
      <c r="AU8" s="43"/>
      <c r="AV8" s="43"/>
      <c r="AW8" s="43"/>
      <c r="AX8" s="43"/>
      <c r="AY8" s="43"/>
      <c r="AZ8" s="43"/>
      <c r="BA8" s="43"/>
      <c r="BB8" s="43">
        <f>データ!T6</f>
        <v>44.87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32.94</v>
      </c>
      <c r="Q10" s="43"/>
      <c r="R10" s="43"/>
      <c r="S10" s="43"/>
      <c r="T10" s="43"/>
      <c r="U10" s="43"/>
      <c r="V10" s="43"/>
      <c r="W10" s="43">
        <f>データ!P6</f>
        <v>94.03</v>
      </c>
      <c r="X10" s="43"/>
      <c r="Y10" s="43"/>
      <c r="Z10" s="43"/>
      <c r="AA10" s="43"/>
      <c r="AB10" s="43"/>
      <c r="AC10" s="43"/>
      <c r="AD10" s="47">
        <f>データ!Q6</f>
        <v>3240</v>
      </c>
      <c r="AE10" s="47"/>
      <c r="AF10" s="47"/>
      <c r="AG10" s="47"/>
      <c r="AH10" s="47"/>
      <c r="AI10" s="47"/>
      <c r="AJ10" s="47"/>
      <c r="AK10" s="2"/>
      <c r="AL10" s="47">
        <f>データ!U6</f>
        <v>3108</v>
      </c>
      <c r="AM10" s="47"/>
      <c r="AN10" s="47"/>
      <c r="AO10" s="47"/>
      <c r="AP10" s="47"/>
      <c r="AQ10" s="47"/>
      <c r="AR10" s="47"/>
      <c r="AS10" s="47"/>
      <c r="AT10" s="43">
        <f>データ!V6</f>
        <v>1.21</v>
      </c>
      <c r="AU10" s="43"/>
      <c r="AV10" s="43"/>
      <c r="AW10" s="43"/>
      <c r="AX10" s="43"/>
      <c r="AY10" s="43"/>
      <c r="AZ10" s="43"/>
      <c r="BA10" s="43"/>
      <c r="BB10" s="43">
        <f>データ!W6</f>
        <v>2568.6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74837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福島県　塙町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32.94</v>
      </c>
      <c r="P6" s="32">
        <f t="shared" si="3"/>
        <v>94.03</v>
      </c>
      <c r="Q6" s="32">
        <f t="shared" si="3"/>
        <v>3240</v>
      </c>
      <c r="R6" s="32">
        <f t="shared" si="3"/>
        <v>9486</v>
      </c>
      <c r="S6" s="32">
        <f t="shared" si="3"/>
        <v>211.41</v>
      </c>
      <c r="T6" s="32">
        <f t="shared" si="3"/>
        <v>44.87</v>
      </c>
      <c r="U6" s="32">
        <f t="shared" si="3"/>
        <v>3108</v>
      </c>
      <c r="V6" s="32">
        <f t="shared" si="3"/>
        <v>1.21</v>
      </c>
      <c r="W6" s="32">
        <f t="shared" si="3"/>
        <v>2568.6</v>
      </c>
      <c r="X6" s="33">
        <f>IF(X7="",NA(),X7)</f>
        <v>80.709999999999994</v>
      </c>
      <c r="Y6" s="33">
        <f t="shared" ref="Y6:AG6" si="4">IF(Y7="",NA(),Y7)</f>
        <v>86.86</v>
      </c>
      <c r="Z6" s="33">
        <f t="shared" si="4"/>
        <v>99.94</v>
      </c>
      <c r="AA6" s="33">
        <f t="shared" si="4"/>
        <v>100.02</v>
      </c>
      <c r="AB6" s="33">
        <f t="shared" si="4"/>
        <v>99.97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3046.31</v>
      </c>
      <c r="BF6" s="33">
        <f t="shared" ref="BF6:BN6" si="7">IF(BF7="",NA(),BF7)</f>
        <v>3306.53</v>
      </c>
      <c r="BG6" s="33">
        <f t="shared" si="7"/>
        <v>2294.1</v>
      </c>
      <c r="BH6" s="33">
        <f t="shared" si="7"/>
        <v>3050.06</v>
      </c>
      <c r="BI6" s="33">
        <f t="shared" si="7"/>
        <v>3120.87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3">
        <f>IF(BP7="",NA(),BP7)</f>
        <v>28.83</v>
      </c>
      <c r="BQ6" s="33">
        <f t="shared" ref="BQ6:BY6" si="8">IF(BQ7="",NA(),BQ7)</f>
        <v>31.4</v>
      </c>
      <c r="BR6" s="33">
        <f t="shared" si="8"/>
        <v>28.19</v>
      </c>
      <c r="BS6" s="33">
        <f t="shared" si="8"/>
        <v>22.56</v>
      </c>
      <c r="BT6" s="33">
        <f t="shared" si="8"/>
        <v>25.27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>
        <f>IF(CA7="",NA(),CA7)</f>
        <v>566.74</v>
      </c>
      <c r="CB6" s="33">
        <f t="shared" ref="CB6:CJ6" si="9">IF(CB7="",NA(),CB7)</f>
        <v>531.32000000000005</v>
      </c>
      <c r="CC6" s="33">
        <f t="shared" si="9"/>
        <v>598.70000000000005</v>
      </c>
      <c r="CD6" s="33">
        <f t="shared" si="9"/>
        <v>745.92</v>
      </c>
      <c r="CE6" s="33">
        <f t="shared" si="9"/>
        <v>708.5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>
        <f>IF(CL7="",NA(),CL7)</f>
        <v>47</v>
      </c>
      <c r="CM6" s="33">
        <f t="shared" ref="CM6:CU6" si="10">IF(CM7="",NA(),CM7)</f>
        <v>48.56</v>
      </c>
      <c r="CN6" s="33">
        <f t="shared" si="10"/>
        <v>49.96</v>
      </c>
      <c r="CO6" s="33">
        <f t="shared" si="10"/>
        <v>46.67</v>
      </c>
      <c r="CP6" s="33">
        <f t="shared" si="10"/>
        <v>47.49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69.39</v>
      </c>
      <c r="CX6" s="33">
        <f t="shared" ref="CX6:DF6" si="11">IF(CX7="",NA(),CX7)</f>
        <v>68.430000000000007</v>
      </c>
      <c r="CY6" s="33">
        <f t="shared" si="11"/>
        <v>67.34</v>
      </c>
      <c r="CZ6" s="33">
        <f t="shared" si="11"/>
        <v>70.430000000000007</v>
      </c>
      <c r="DA6" s="33">
        <f t="shared" si="11"/>
        <v>69.11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74837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32.94</v>
      </c>
      <c r="P7" s="36">
        <v>94.03</v>
      </c>
      <c r="Q7" s="36">
        <v>3240</v>
      </c>
      <c r="R7" s="36">
        <v>9486</v>
      </c>
      <c r="S7" s="36">
        <v>211.41</v>
      </c>
      <c r="T7" s="36">
        <v>44.87</v>
      </c>
      <c r="U7" s="36">
        <v>3108</v>
      </c>
      <c r="V7" s="36">
        <v>1.21</v>
      </c>
      <c r="W7" s="36">
        <v>2568.6</v>
      </c>
      <c r="X7" s="36">
        <v>80.709999999999994</v>
      </c>
      <c r="Y7" s="36">
        <v>86.86</v>
      </c>
      <c r="Z7" s="36">
        <v>99.94</v>
      </c>
      <c r="AA7" s="36">
        <v>100.02</v>
      </c>
      <c r="AB7" s="36">
        <v>99.97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3046.31</v>
      </c>
      <c r="BF7" s="36">
        <v>3306.53</v>
      </c>
      <c r="BG7" s="36">
        <v>2294.1</v>
      </c>
      <c r="BH7" s="36">
        <v>3050.06</v>
      </c>
      <c r="BI7" s="36">
        <v>3120.87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28.83</v>
      </c>
      <c r="BQ7" s="36">
        <v>31.4</v>
      </c>
      <c r="BR7" s="36">
        <v>28.19</v>
      </c>
      <c r="BS7" s="36">
        <v>22.56</v>
      </c>
      <c r="BT7" s="36">
        <v>25.27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>
        <v>566.74</v>
      </c>
      <c r="CB7" s="36">
        <v>531.32000000000005</v>
      </c>
      <c r="CC7" s="36">
        <v>598.70000000000005</v>
      </c>
      <c r="CD7" s="36">
        <v>745.92</v>
      </c>
      <c r="CE7" s="36">
        <v>708.5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>
        <v>47</v>
      </c>
      <c r="CM7" s="36">
        <v>48.56</v>
      </c>
      <c r="CN7" s="36">
        <v>49.96</v>
      </c>
      <c r="CO7" s="36">
        <v>46.67</v>
      </c>
      <c r="CP7" s="36">
        <v>47.49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69.39</v>
      </c>
      <c r="CX7" s="36">
        <v>68.430000000000007</v>
      </c>
      <c r="CY7" s="36">
        <v>67.34</v>
      </c>
      <c r="CZ7" s="36">
        <v>70.430000000000007</v>
      </c>
      <c r="DA7" s="36">
        <v>69.11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Owner</cp:lastModifiedBy>
  <cp:lastPrinted>2016-02-15T23:37:27Z</cp:lastPrinted>
  <dcterms:created xsi:type="dcterms:W3CDTF">2016-02-03T09:01:43Z</dcterms:created>
  <dcterms:modified xsi:type="dcterms:W3CDTF">2016-02-15T23:40:22Z</dcterms:modified>
  <cp:category/>
</cp:coreProperties>
</file>