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<sst xmlns="http://schemas.openxmlformats.org/spreadsheetml/2006/main" count="221" uniqueCount="111">
  <si>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</si>
  <si>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</si>
  <si>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</si>
  <si>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</si>
  <si>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</si>
  <si>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</si>
  <si>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</si>
  <si>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</si>
  <si>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</si>
  <si>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</si>
  <si>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</si>
  <si>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</si>
  <si>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</si>
  <si>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</si>
  <si>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</si>
  <si>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</si>
  <si>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</si>
  <si>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</si>
  <si>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</si>
  <si>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</si>
  <si>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</si>
  <si>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</si>
  <si>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</si>
  <si>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</si>
  <si>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</si>
  <si>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</si>
  <si>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</si>
  <si>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</si>
  <si>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</si>
  <si>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</si>
  <si>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</si>
  <si>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</si>
  <si>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</si>
  <si>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</si>
  <si>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</si>
  <si>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</si>
  <si>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</si>
  <si>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</si>
  <si>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</si>
  <si>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</si>
  <si>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</si>
  <si>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</si>
  <si>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</si>
  <si>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</si>
  <si>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</si>
  <si>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</si>
  <si>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</si>
  <si>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</si>
  <si>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</si>
  <si>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</si>
  <si>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</si>
  <si>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</si>
  <si>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</si>
  <si>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</si>
  <si>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</si>
  <si>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</si>
  <si>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</si>
  <si>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</si>
  <si>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</si>
  <si>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</si>
  <si>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</si>
  <si>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</si>
  <si>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</si>
  <si>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</si>
  <si>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</si>
  <si>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</si>
  <si>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</si>
  <si>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</si>
  <si>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</si>
  <si>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</si>
  <si>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</si>
  <si>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</si>
  <si>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</si>
  <si>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</si>
  <si>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</si>
  <si>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</si>
  <si>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</si>
  <si>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</si>
  <si>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</si>
  <si>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</si>
  <si>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</si>
  <si>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</si>
  <si>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</si>
  <si>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</si>
  <si>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</si>
  <si>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</si>
  <si>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</si>
  <si>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</si>
  <si>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</si>
  <si>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</si>
  <si>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</si>
  <si>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</si>
  <si>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</si>
  <si>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</si>
  <si>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</si>
  <si>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</si>
  <si>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中島村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</si>
  <si>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</si>
  <si>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</si>
  <si>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</si>
  <si>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</si>
  <si>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</si>
  <si>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</si>
  <si>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</si>
  <si>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</si>
  <si>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</si>
  <si>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</si>
  <si>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</si>
  <si>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及び経費回収率をみるとどちらも１００％を下回っており、一般会計からの繰入金等によって運営している状況である。また、本村においては、施設の利用率は類似団体平均値より高く、施設を最大限に活用しているため、使用料収入の大幅な増加はあまり見込めない。そのため、引き続き経営改善を図り、これ以上経営が悪化する場合は料金水準の見直し等も検討する。</t>
    <rPh sb="1" eb="4">
      <t>シュウエキテキ</t>
    </rPh>
    <rPh sb="4" eb="6">
      <t>シュウシ</t>
    </rPh>
    <rPh sb="6" eb="8">
      <t>ヒリツ</t>
    </rPh>
    <rPh sb="8" eb="9">
      <t>オヨ</t>
    </rPh>
    <rPh sb="10" eb="12">
      <t>ケイヒ</t>
    </rPh>
    <rPh sb="12" eb="14">
      <t>カイシュウ</t>
    </rPh>
    <rPh sb="14" eb="15">
      <t>リツ</t>
    </rPh>
    <rPh sb="28" eb="30">
      <t>シタマワ</t>
    </rPh>
    <rPh sb="35" eb="37">
      <t>イッパン</t>
    </rPh>
    <rPh sb="37" eb="39">
      <t>カイケイ</t>
    </rPh>
    <rPh sb="42" eb="44">
      <t>クリイレ</t>
    </rPh>
    <rPh sb="44" eb="45">
      <t>キン</t>
    </rPh>
    <rPh sb="45" eb="46">
      <t>トウ</t>
    </rPh>
    <rPh sb="50" eb="52">
      <t>ウンエイ</t>
    </rPh>
    <rPh sb="56" eb="58">
      <t>ジョウキョウ</t>
    </rPh>
    <rPh sb="65" eb="67">
      <t>ホンソン</t>
    </rPh>
    <rPh sb="73" eb="75">
      <t>シセツ</t>
    </rPh>
    <rPh sb="76" eb="79">
      <t>リヨウリツ</t>
    </rPh>
    <rPh sb="80" eb="82">
      <t>ルイジ</t>
    </rPh>
    <rPh sb="82" eb="84">
      <t>ダンタイ</t>
    </rPh>
    <rPh sb="84" eb="87">
      <t>ヘイキンチ</t>
    </rPh>
    <rPh sb="89" eb="90">
      <t>タカ</t>
    </rPh>
    <rPh sb="92" eb="94">
      <t>シセツ</t>
    </rPh>
    <rPh sb="95" eb="98">
      <t>サイダイゲン</t>
    </rPh>
    <rPh sb="99" eb="101">
      <t>カツヨウ</t>
    </rPh>
    <rPh sb="108" eb="110">
      <t>シヨウ</t>
    </rPh>
    <rPh sb="114" eb="116">
      <t>オオハバ</t>
    </rPh>
    <rPh sb="117" eb="119">
      <t>ゾウカ</t>
    </rPh>
    <rPh sb="123" eb="125">
      <t>ミコ</t>
    </rPh>
    <rPh sb="134" eb="135">
      <t>ヒ</t>
    </rPh>
    <rPh sb="136" eb="137">
      <t>ツヅ</t>
    </rPh>
    <rPh sb="138" eb="140">
      <t>ケイエイ</t>
    </rPh>
    <rPh sb="140" eb="142">
      <t>カイゼン</t>
    </rPh>
    <rPh sb="143" eb="144">
      <t>ハカ</t>
    </rPh>
    <rPh sb="148" eb="150">
      <t>イジョウ</t>
    </rPh>
    <rPh sb="150" eb="152">
      <t>ケイエイ</t>
    </rPh>
    <rPh sb="153" eb="155">
      <t>アッカ</t>
    </rPh>
    <rPh sb="157" eb="159">
      <t>バアイ</t>
    </rPh>
    <rPh sb="160" eb="162">
      <t>リョウキン</t>
    </rPh>
    <rPh sb="162" eb="164">
      <t>スイジュン</t>
    </rPh>
    <rPh sb="165" eb="167">
      <t>ミナオ</t>
    </rPh>
    <rPh sb="168" eb="169">
      <t>トウ</t>
    </rPh>
    <rPh sb="170" eb="172">
      <t>ケントウ</t>
    </rPh>
    <phoneticPr fontId="4"/>
  </si>
  <si>
    <t>　現在管路施設については、異常がある個所をその都度、修繕している状況である。また、施設についても老朽化が進み、今後その改築（更新・長寿命化）等が必要になってくる。そのため、施設及び管路ともに計画的に修繕する必要がある。</t>
    <rPh sb="1" eb="3">
      <t>ゲンザイ</t>
    </rPh>
    <rPh sb="3" eb="5">
      <t>カンロ</t>
    </rPh>
    <rPh sb="5" eb="7">
      <t>シセツ</t>
    </rPh>
    <rPh sb="13" eb="15">
      <t>イジョウ</t>
    </rPh>
    <rPh sb="18" eb="20">
      <t>カショ</t>
    </rPh>
    <rPh sb="23" eb="25">
      <t>ツド</t>
    </rPh>
    <rPh sb="26" eb="28">
      <t>シュウゼン</t>
    </rPh>
    <rPh sb="32" eb="34">
      <t>ジョウキョウ</t>
    </rPh>
    <rPh sb="41" eb="43">
      <t>シセツ</t>
    </rPh>
    <rPh sb="48" eb="51">
      <t>ロウキュウカ</t>
    </rPh>
    <rPh sb="52" eb="53">
      <t>スス</t>
    </rPh>
    <rPh sb="55" eb="57">
      <t>コンゴ</t>
    </rPh>
    <rPh sb="59" eb="61">
      <t>カイチク</t>
    </rPh>
    <rPh sb="62" eb="64">
      <t>コウシン</t>
    </rPh>
    <rPh sb="65" eb="66">
      <t>チョウ</t>
    </rPh>
    <rPh sb="66" eb="69">
      <t>ジュミョウカ</t>
    </rPh>
    <rPh sb="70" eb="71">
      <t>トウ</t>
    </rPh>
    <rPh sb="72" eb="74">
      <t>ヒツヨウ</t>
    </rPh>
    <rPh sb="86" eb="88">
      <t>シセツ</t>
    </rPh>
    <rPh sb="88" eb="89">
      <t>オヨ</t>
    </rPh>
    <rPh sb="90" eb="92">
      <t>カンロ</t>
    </rPh>
    <rPh sb="95" eb="98">
      <t>ケイカクテキ</t>
    </rPh>
    <rPh sb="99" eb="101">
      <t>シュウゼン</t>
    </rPh>
    <rPh sb="103" eb="105">
      <t>ヒツヨウ</t>
    </rPh>
    <phoneticPr fontId="4"/>
  </si>
  <si>
    <t>　現在、収入の大部分を一般会計からの繰入金等に依存している。今後も施設及び管路の維持管理費（修繕費）は増加していくと考えられるため、計画的な更新の実施や料金水準の見直し等を検討する。</t>
    <rPh sb="1" eb="3">
      <t>ゲンザイ</t>
    </rPh>
    <rPh sb="4" eb="6">
      <t>シュウニュウ</t>
    </rPh>
    <rPh sb="7" eb="10">
      <t>ダイブブン</t>
    </rPh>
    <rPh sb="11" eb="13">
      <t>イッパン</t>
    </rPh>
    <rPh sb="13" eb="15">
      <t>カイケイ</t>
    </rPh>
    <rPh sb="18" eb="20">
      <t>クリイレ</t>
    </rPh>
    <rPh sb="20" eb="21">
      <t>キン</t>
    </rPh>
    <rPh sb="21" eb="22">
      <t>トウ</t>
    </rPh>
    <rPh sb="23" eb="25">
      <t>イゾン</t>
    </rPh>
    <rPh sb="30" eb="32">
      <t>コンゴ</t>
    </rPh>
    <rPh sb="33" eb="35">
      <t>シセツ</t>
    </rPh>
    <rPh sb="35" eb="36">
      <t>オヨ</t>
    </rPh>
    <rPh sb="37" eb="39">
      <t>カンロ</t>
    </rPh>
    <rPh sb="40" eb="42">
      <t>イジ</t>
    </rPh>
    <rPh sb="42" eb="44">
      <t>カンリ</t>
    </rPh>
    <rPh sb="44" eb="45">
      <t>ヒ</t>
    </rPh>
    <rPh sb="46" eb="49">
      <t>シュウゼンヒ</t>
    </rPh>
    <rPh sb="51" eb="53">
      <t>ゾウカ</t>
    </rPh>
    <rPh sb="58" eb="59">
      <t>カンガ</t>
    </rPh>
    <rPh sb="66" eb="69">
      <t>ケイカクテキ</t>
    </rPh>
    <rPh sb="70" eb="72">
      <t>コウシン</t>
    </rPh>
    <rPh sb="73" eb="75">
      <t>ジッシ</t>
    </rPh>
    <rPh sb="76" eb="78">
      <t>リョウキン</t>
    </rPh>
    <rPh sb="78" eb="80">
      <t>スイジュン</t>
    </rPh>
    <rPh sb="81" eb="83">
      <t>ミナオ</t>
    </rPh>
    <rPh sb="84" eb="85">
      <t>トウ</t>
    </rPh>
    <rPh sb="86" eb="88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</si>
</sst>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3.38</c:v>
                </c:pt>
                <c:pt idx="2" formatCode="#,##0.00;&quot;△&quot;#,##0.00">
                  <c:v>0</c:v>
                </c:pt>
                <c:pt idx="3">
                  <c:v>0.68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54688"/>
        <c:axId val="9835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4688"/>
        <c:axId val="98356608"/>
      </c:lineChart>
      <c:dateAx>
        <c:axId val="9835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356608"/>
        <c:crosses val="autoZero"/>
        <c:auto val="1"/>
        <c:lblOffset val="100"/>
        <c:baseTimeUnit val="years"/>
      </c:dateAx>
      <c:valAx>
        <c:axId val="9835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35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73.28</c:v>
                </c:pt>
                <c:pt idx="1">
                  <c:v>71.89</c:v>
                </c:pt>
                <c:pt idx="2">
                  <c:v>70.63</c:v>
                </c:pt>
                <c:pt idx="3">
                  <c:v>69.91</c:v>
                </c:pt>
                <c:pt idx="4">
                  <c:v>109.52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33824"/>
        <c:axId val="11023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3824"/>
        <c:axId val="110235648"/>
      </c:lineChart>
      <c:dateAx>
        <c:axId val="10393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235648"/>
        <c:crosses val="autoZero"/>
        <c:auto val="1"/>
        <c:lblOffset val="100"/>
        <c:baseTimeUnit val="years"/>
      </c:dateAx>
      <c:valAx>
        <c:axId val="11023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93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58.4</c:v>
                </c:pt>
                <c:pt idx="1">
                  <c:v>58.28</c:v>
                </c:pt>
                <c:pt idx="2">
                  <c:v>60.03</c:v>
                </c:pt>
                <c:pt idx="3">
                  <c:v>59.87</c:v>
                </c:pt>
                <c:pt idx="4">
                  <c:v>60.08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144"/>
        <c:axId val="11028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78144"/>
        <c:axId val="110280064"/>
      </c:lineChart>
      <c:dateAx>
        <c:axId val="11027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280064"/>
        <c:crosses val="autoZero"/>
        <c:auto val="1"/>
        <c:lblOffset val="100"/>
        <c:baseTimeUnit val="years"/>
      </c:dateAx>
      <c:valAx>
        <c:axId val="11028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27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92.15</c:v>
                </c:pt>
                <c:pt idx="1">
                  <c:v>100.66</c:v>
                </c:pt>
                <c:pt idx="2">
                  <c:v>91.19</c:v>
                </c:pt>
                <c:pt idx="3">
                  <c:v>33.520000000000003</c:v>
                </c:pt>
                <c:pt idx="4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13856"/>
        <c:axId val="10311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3856"/>
        <c:axId val="103115776"/>
      </c:lineChart>
      <c:dateAx>
        <c:axId val="10311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115776"/>
        <c:crosses val="autoZero"/>
        <c:auto val="1"/>
        <c:lblOffset val="100"/>
        <c:baseTimeUnit val="years"/>
      </c:dateAx>
      <c:valAx>
        <c:axId val="10311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1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50336"/>
        <c:axId val="10315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50336"/>
        <c:axId val="103152256"/>
      </c:lineChart>
      <c:dateAx>
        <c:axId val="10315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152256"/>
        <c:crosses val="autoZero"/>
        <c:auto val="1"/>
        <c:lblOffset val="100"/>
        <c:baseTimeUnit val="years"/>
      </c:dateAx>
      <c:valAx>
        <c:axId val="10315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5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49664"/>
        <c:axId val="10365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49664"/>
        <c:axId val="103651584"/>
      </c:lineChart>
      <c:dateAx>
        <c:axId val="103649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651584"/>
        <c:crosses val="autoZero"/>
        <c:auto val="1"/>
        <c:lblOffset val="100"/>
        <c:baseTimeUnit val="years"/>
      </c:dateAx>
      <c:valAx>
        <c:axId val="10365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64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80256"/>
        <c:axId val="10369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80256"/>
        <c:axId val="103690624"/>
      </c:lineChart>
      <c:dateAx>
        <c:axId val="10368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690624"/>
        <c:crosses val="autoZero"/>
        <c:auto val="1"/>
        <c:lblOffset val="100"/>
        <c:baseTimeUnit val="years"/>
      </c:dateAx>
      <c:valAx>
        <c:axId val="10369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68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33120"/>
        <c:axId val="10373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3120"/>
        <c:axId val="103739392"/>
      </c:lineChart>
      <c:dateAx>
        <c:axId val="10373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39392"/>
        <c:crosses val="autoZero"/>
        <c:auto val="1"/>
        <c:lblOffset val="100"/>
        <c:baseTimeUnit val="years"/>
      </c:dateAx>
      <c:valAx>
        <c:axId val="10373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73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72160"/>
        <c:axId val="10377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2160"/>
        <c:axId val="103774080"/>
      </c:lineChart>
      <c:dateAx>
        <c:axId val="10377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74080"/>
        <c:crosses val="autoZero"/>
        <c:auto val="1"/>
        <c:lblOffset val="100"/>
        <c:baseTimeUnit val="years"/>
      </c:dateAx>
      <c:valAx>
        <c:axId val="10377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772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94.76</c:v>
                </c:pt>
                <c:pt idx="1">
                  <c:v>74.959999999999994</c:v>
                </c:pt>
                <c:pt idx="2">
                  <c:v>83.68</c:v>
                </c:pt>
                <c:pt idx="3">
                  <c:v>70.38</c:v>
                </c:pt>
                <c:pt idx="4">
                  <c:v>63.54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81728"/>
        <c:axId val="10388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1728"/>
        <c:axId val="103883904"/>
      </c:lineChart>
      <c:dateAx>
        <c:axId val="10388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883904"/>
        <c:crosses val="autoZero"/>
        <c:auto val="1"/>
        <c:lblOffset val="100"/>
        <c:baseTimeUnit val="years"/>
      </c:dateAx>
      <c:valAx>
        <c:axId val="10388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88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97.88</c:v>
                </c:pt>
                <c:pt idx="1">
                  <c:v>113.65</c:v>
                </c:pt>
                <c:pt idx="2">
                  <c:v>101.28</c:v>
                </c:pt>
                <c:pt idx="3">
                  <c:v>119.54</c:v>
                </c:pt>
                <c:pt idx="4">
                  <c:v>131.61000000000001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13728"/>
        <c:axId val="10391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13728"/>
        <c:axId val="103915904"/>
      </c:lineChart>
      <c:dateAx>
        <c:axId val="10391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915904"/>
        <c:crosses val="autoZero"/>
        <c:auto val="1"/>
        <c:lblOffset val="100"/>
        <c:baseTimeUnit val="years"/>
      </c:dateAx>
      <c:valAx>
        <c:axId val="10391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91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40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中島村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5216</v>
      </c>
      <c r="AM8" s="64"/>
      <c r="AN8" s="64"/>
      <c r="AO8" s="64"/>
      <c r="AP8" s="64"/>
      <c r="AQ8" s="64"/>
      <c r="AR8" s="64"/>
      <c r="AS8" s="64"/>
      <c r="AT8" s="63">
        <f>データ!S6</f>
        <v>18.920000000000002</v>
      </c>
      <c r="AU8" s="63"/>
      <c r="AV8" s="63"/>
      <c r="AW8" s="63"/>
      <c r="AX8" s="63"/>
      <c r="AY8" s="63"/>
      <c r="AZ8" s="63"/>
      <c r="BA8" s="63"/>
      <c r="BB8" s="63">
        <f>データ!T6</f>
        <v>275.69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74.2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3456</v>
      </c>
      <c r="AE10" s="64"/>
      <c r="AF10" s="64"/>
      <c r="AG10" s="64"/>
      <c r="AH10" s="64"/>
      <c r="AI10" s="64"/>
      <c r="AJ10" s="64"/>
      <c r="AK10" s="2"/>
      <c r="AL10" s="64">
        <f>データ!U6</f>
        <v>3863</v>
      </c>
      <c r="AM10" s="64"/>
      <c r="AN10" s="64"/>
      <c r="AO10" s="64"/>
      <c r="AP10" s="64"/>
      <c r="AQ10" s="64"/>
      <c r="AR10" s="64"/>
      <c r="AS10" s="64"/>
      <c r="AT10" s="63">
        <f>データ!V6</f>
        <v>5.89</v>
      </c>
      <c r="AU10" s="63"/>
      <c r="AV10" s="63"/>
      <c r="AW10" s="63"/>
      <c r="AX10" s="63"/>
      <c r="AY10" s="63"/>
      <c r="AZ10" s="63"/>
      <c r="BA10" s="63"/>
      <c r="BB10" s="63">
        <f>データ!W6</f>
        <v>655.86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74659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中島村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74.2</v>
      </c>
      <c r="P6" s="32">
        <f t="shared" si="3"/>
        <v>100</v>
      </c>
      <c r="Q6" s="32">
        <f t="shared" si="3"/>
        <v>3456</v>
      </c>
      <c r="R6" s="32">
        <f t="shared" si="3"/>
        <v>5216</v>
      </c>
      <c r="S6" s="32">
        <f t="shared" si="3"/>
        <v>18.920000000000002</v>
      </c>
      <c r="T6" s="32">
        <f t="shared" si="3"/>
        <v>275.69</v>
      </c>
      <c r="U6" s="32">
        <f t="shared" si="3"/>
        <v>3863</v>
      </c>
      <c r="V6" s="32">
        <f t="shared" si="3"/>
        <v>5.89</v>
      </c>
      <c r="W6" s="32">
        <f t="shared" si="3"/>
        <v>655.86</v>
      </c>
      <c r="X6" s="33">
        <f>IF(X7="",NA(),X7)</f>
        <v>92.15</v>
      </c>
      <c r="Y6" s="33">
        <f t="shared" ref="Y6:AG6" si="4">IF(Y7="",NA(),Y7)</f>
        <v>100.66</v>
      </c>
      <c r="Z6" s="33">
        <f t="shared" si="4"/>
        <v>91.19</v>
      </c>
      <c r="AA6" s="33">
        <f t="shared" si="4"/>
        <v>33.520000000000003</v>
      </c>
      <c r="AB6" s="33">
        <f t="shared" si="4"/>
        <v>49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94.76</v>
      </c>
      <c r="BQ6" s="33">
        <f t="shared" ref="BQ6:BY6" si="8">IF(BQ7="",NA(),BQ7)</f>
        <v>74.959999999999994</v>
      </c>
      <c r="BR6" s="33">
        <f t="shared" si="8"/>
        <v>83.68</v>
      </c>
      <c r="BS6" s="33">
        <f t="shared" si="8"/>
        <v>70.38</v>
      </c>
      <c r="BT6" s="33">
        <f t="shared" si="8"/>
        <v>63.54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97.88</v>
      </c>
      <c r="CB6" s="33">
        <f t="shared" ref="CB6:CJ6" si="9">IF(CB7="",NA(),CB7)</f>
        <v>113.65</v>
      </c>
      <c r="CC6" s="33">
        <f t="shared" si="9"/>
        <v>101.28</v>
      </c>
      <c r="CD6" s="33">
        <f t="shared" si="9"/>
        <v>119.54</v>
      </c>
      <c r="CE6" s="33">
        <f t="shared" si="9"/>
        <v>131.61000000000001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73.28</v>
      </c>
      <c r="CM6" s="33">
        <f t="shared" ref="CM6:CU6" si="10">IF(CM7="",NA(),CM7)</f>
        <v>71.89</v>
      </c>
      <c r="CN6" s="33">
        <f t="shared" si="10"/>
        <v>70.63</v>
      </c>
      <c r="CO6" s="33">
        <f t="shared" si="10"/>
        <v>69.91</v>
      </c>
      <c r="CP6" s="33">
        <f t="shared" si="10"/>
        <v>109.52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58.4</v>
      </c>
      <c r="CX6" s="33">
        <f t="shared" ref="CX6:DF6" si="11">IF(CX7="",NA(),CX7)</f>
        <v>58.28</v>
      </c>
      <c r="CY6" s="33">
        <f t="shared" si="11"/>
        <v>60.03</v>
      </c>
      <c r="CZ6" s="33">
        <f t="shared" si="11"/>
        <v>59.87</v>
      </c>
      <c r="DA6" s="33">
        <f t="shared" si="11"/>
        <v>60.08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3.38</v>
      </c>
      <c r="EF6" s="32">
        <f t="shared" si="14"/>
        <v>0</v>
      </c>
      <c r="EG6" s="33">
        <f t="shared" si="14"/>
        <v>0.68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74659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74.2</v>
      </c>
      <c r="P7" s="36">
        <v>100</v>
      </c>
      <c r="Q7" s="36">
        <v>3456</v>
      </c>
      <c r="R7" s="36">
        <v>5216</v>
      </c>
      <c r="S7" s="36">
        <v>18.920000000000002</v>
      </c>
      <c r="T7" s="36">
        <v>275.69</v>
      </c>
      <c r="U7" s="36">
        <v>3863</v>
      </c>
      <c r="V7" s="36">
        <v>5.89</v>
      </c>
      <c r="W7" s="36">
        <v>655.86</v>
      </c>
      <c r="X7" s="36">
        <v>92.15</v>
      </c>
      <c r="Y7" s="36">
        <v>100.66</v>
      </c>
      <c r="Z7" s="36">
        <v>91.19</v>
      </c>
      <c r="AA7" s="36">
        <v>33.520000000000003</v>
      </c>
      <c r="AB7" s="36">
        <v>49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94.76</v>
      </c>
      <c r="BQ7" s="36">
        <v>74.959999999999994</v>
      </c>
      <c r="BR7" s="36">
        <v>83.68</v>
      </c>
      <c r="BS7" s="36">
        <v>70.38</v>
      </c>
      <c r="BT7" s="36">
        <v>63.54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97.88</v>
      </c>
      <c r="CB7" s="36">
        <v>113.65</v>
      </c>
      <c r="CC7" s="36">
        <v>101.28</v>
      </c>
      <c r="CD7" s="36">
        <v>119.54</v>
      </c>
      <c r="CE7" s="36">
        <v>131.61000000000001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73.28</v>
      </c>
      <c r="CM7" s="36">
        <v>71.89</v>
      </c>
      <c r="CN7" s="36">
        <v>70.63</v>
      </c>
      <c r="CO7" s="36">
        <v>69.91</v>
      </c>
      <c r="CP7" s="36">
        <v>109.52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58.4</v>
      </c>
      <c r="CX7" s="36">
        <v>58.28</v>
      </c>
      <c r="CY7" s="36">
        <v>60.03</v>
      </c>
      <c r="CZ7" s="36">
        <v>59.87</v>
      </c>
      <c r="DA7" s="36">
        <v>60.08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3.38</v>
      </c>
      <c r="EF7" s="36">
        <v>0</v>
      </c>
      <c r="EG7" s="36">
        <v>0.68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KENSETSU</cp:lastModifiedBy>
  <dcterms:created xsi:type="dcterms:W3CDTF">2016-02-03T09:10:26Z</dcterms:created>
  <dcterms:modified xsi:type="dcterms:W3CDTF">2016-02-15T12:32:43Z</dcterms:modified>
  <cp:category/>
</cp:coreProperties>
</file>