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<sst xmlns="http://schemas.openxmlformats.org/spreadsheetml/2006/main" count="221" uniqueCount="111">
  <si>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</si>
  <si>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</si>
  <si>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</si>
  <si>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</si>
  <si>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</si>
  <si>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</si>
  <si>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</si>
  <si>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</si>
  <si>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</si>
  <si>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</si>
  <si>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</si>
  <si>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</si>
  <si>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</si>
  <si>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</si>
  <si>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</si>
  <si>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</si>
  <si>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</si>
  <si>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</si>
  <si>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</si>
  <si>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</si>
  <si>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</si>
  <si>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</si>
  <si>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</si>
  <si>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</si>
  <si>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</si>
  <si>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</si>
  <si>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</si>
  <si>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</si>
  <si>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</si>
  <si>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</si>
  <si>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</si>
  <si>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</si>
  <si>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</si>
  <si>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</si>
  <si>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</si>
  <si>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</si>
  <si>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</si>
  <si>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</si>
  <si>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</si>
  <si>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</si>
  <si>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</si>
  <si>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</si>
  <si>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</si>
  <si>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</si>
  <si>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</si>
  <si>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</si>
  <si>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</si>
  <si>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</si>
  <si>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</si>
  <si>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</si>
  <si>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</si>
  <si>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</si>
  <si>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</si>
  <si>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</si>
  <si>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</si>
  <si>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</si>
  <si>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</si>
  <si>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</si>
  <si>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</si>
  <si>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</si>
  <si>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</si>
  <si>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</si>
  <si>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</si>
  <si>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</si>
  <si>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</si>
  <si>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</si>
  <si>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</si>
  <si>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</si>
  <si>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</si>
  <si>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</si>
  <si>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</si>
  <si>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</si>
  <si>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</si>
  <si>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</si>
  <si>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</si>
  <si>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</si>
  <si>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</si>
  <si>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</si>
  <si>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</si>
  <si>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</si>
  <si>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</si>
  <si>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</si>
  <si>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</si>
  <si>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</si>
  <si>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</si>
  <si>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</si>
  <si>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</si>
  <si>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</si>
  <si>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</si>
  <si>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</si>
  <si>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</si>
  <si>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</si>
  <si>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</si>
  <si>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</si>
  <si>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</si>
  <si>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</si>
  <si>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猪苗代町</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</si>
  <si>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</si>
  <si>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</si>
  <si>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</si>
  <si>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</si>
  <si>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</si>
  <si>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</si>
  <si>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</si>
  <si>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</si>
  <si>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</si>
  <si>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</si>
  <si>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</si>
  <si>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昭和62年に供用開始されたことから、現在管渠の耐用年数に達しておらず当面更新する計画はない。</t>
    <rPh sb="1" eb="3">
      <t>ショウワ</t>
    </rPh>
    <rPh sb="5" eb="6">
      <t>ネン</t>
    </rPh>
    <rPh sb="7" eb="9">
      <t>キョウヨウ</t>
    </rPh>
    <rPh sb="9" eb="11">
      <t>カイシ</t>
    </rPh>
    <rPh sb="19" eb="21">
      <t>ゲンザイ</t>
    </rPh>
    <rPh sb="21" eb="22">
      <t>カン</t>
    </rPh>
    <rPh sb="22" eb="23">
      <t>キョ</t>
    </rPh>
    <rPh sb="24" eb="26">
      <t>タイヨウ</t>
    </rPh>
    <rPh sb="26" eb="28">
      <t>ネンスウ</t>
    </rPh>
    <rPh sb="29" eb="30">
      <t>タッ</t>
    </rPh>
    <rPh sb="35" eb="37">
      <t>トウメン</t>
    </rPh>
    <rPh sb="37" eb="39">
      <t>コウシン</t>
    </rPh>
    <rPh sb="41" eb="43">
      <t>ケイカク</t>
    </rPh>
    <phoneticPr fontId="4"/>
  </si>
  <si>
    <t>　経営の健全性･効率性については、各指標とも類似団体平均値と同程度もしくは下回る結果となっており、経営改善に向けた取組みが必要である。
　具体的な対策としては、下水道接続率の向上を図るための普及促進の強化、維持管理費に係るコスト縮減を行い、更に将来的には使用料の改正を検討しなければならない。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rPh sb="1" eb="3">
      <t>ケイエイ</t>
    </rPh>
    <rPh sb="4" eb="7">
      <t>ケンゼンセイ</t>
    </rPh>
    <rPh sb="8" eb="11">
      <t>コウリツセイ</t>
    </rPh>
    <rPh sb="17" eb="20">
      <t>カクシヒョウ</t>
    </rPh>
    <rPh sb="22" eb="24">
      <t>ルイジ</t>
    </rPh>
    <rPh sb="24" eb="26">
      <t>ダンタイ</t>
    </rPh>
    <rPh sb="26" eb="29">
      <t>ヘイキンチ</t>
    </rPh>
    <rPh sb="30" eb="33">
      <t>ドウテイド</t>
    </rPh>
    <rPh sb="37" eb="39">
      <t>シタマワ</t>
    </rPh>
    <rPh sb="40" eb="42">
      <t>ケッカ</t>
    </rPh>
    <rPh sb="49" eb="51">
      <t>ケイエイ</t>
    </rPh>
    <rPh sb="51" eb="53">
      <t>カイゼン</t>
    </rPh>
    <rPh sb="54" eb="55">
      <t>ム</t>
    </rPh>
    <rPh sb="57" eb="59">
      <t>トリク</t>
    </rPh>
    <rPh sb="61" eb="63">
      <t>ヒツヨウ</t>
    </rPh>
    <rPh sb="69" eb="72">
      <t>グタイテキ</t>
    </rPh>
    <rPh sb="73" eb="75">
      <t>タイサク</t>
    </rPh>
    <rPh sb="80" eb="83">
      <t>ゲスイドウ</t>
    </rPh>
    <rPh sb="83" eb="85">
      <t>セツゾク</t>
    </rPh>
    <rPh sb="85" eb="86">
      <t>リツ</t>
    </rPh>
    <rPh sb="87" eb="89">
      <t>コウジョウ</t>
    </rPh>
    <rPh sb="90" eb="91">
      <t>ハカ</t>
    </rPh>
    <rPh sb="95" eb="97">
      <t>フキュウ</t>
    </rPh>
    <rPh sb="97" eb="99">
      <t>ソクシン</t>
    </rPh>
    <rPh sb="100" eb="102">
      <t>キョウカ</t>
    </rPh>
    <rPh sb="103" eb="105">
      <t>イジ</t>
    </rPh>
    <rPh sb="105" eb="107">
      <t>カンリ</t>
    </rPh>
    <rPh sb="107" eb="108">
      <t>ヒ</t>
    </rPh>
    <rPh sb="109" eb="110">
      <t>カカ</t>
    </rPh>
    <rPh sb="114" eb="116">
      <t>シュクゲン</t>
    </rPh>
    <rPh sb="117" eb="118">
      <t>オコナ</t>
    </rPh>
    <rPh sb="120" eb="121">
      <t>サラ</t>
    </rPh>
    <rPh sb="122" eb="125">
      <t>ショウライテキ</t>
    </rPh>
    <rPh sb="127" eb="130">
      <t>シヨウリョウ</t>
    </rPh>
    <rPh sb="131" eb="133">
      <t>カイセイ</t>
    </rPh>
    <rPh sb="134" eb="136">
      <t>ケントウ</t>
    </rPh>
    <rPh sb="151" eb="152">
      <t>カン</t>
    </rPh>
    <rPh sb="152" eb="153">
      <t>キョ</t>
    </rPh>
    <rPh sb="154" eb="156">
      <t>ロウキュウ</t>
    </rPh>
    <rPh sb="156" eb="157">
      <t>カ</t>
    </rPh>
    <rPh sb="157" eb="159">
      <t>タイサク</t>
    </rPh>
    <rPh sb="160" eb="162">
      <t>トウメン</t>
    </rPh>
    <rPh sb="162" eb="164">
      <t>ヒツヨウ</t>
    </rPh>
    <phoneticPr fontId="4"/>
  </si>
  <si>
    <t>　収益的収支比率は60%前後で推移しており、赤字解消に向けた経営改善が必要である。
　企業債残高対事業規模比率は全国平均及び類似団体平均値を上回っているが、地方債の残高はピークを過ぎていることから、今後は減少していくものと思われる。
　経費回収率は類似団体平均値を僅かに下回っている程度だが、全国平均とは差があるため、適正な使用料収入の確保と汚水処理費の削減が必要である。
　汚水処理原価は類似団体平均値と同程度であるが、近年上昇傾向にあるため、維持管理費の削減、接続率の向上が必要である。
　施設利用率は類似団体平均値と同程度であるものの、全国平均とは差がある状況になっているが、当町は県内でも有数の観光地であることから下水道計画人口に相当の観光人口を見込んでおり、観光シーズンに合わせた施設規模とせざるを得ないため、やむを得ないものと思われる。
　水洗化率は類似団体平均値を下回っているため、処理区域内の接続率向上を図る対策が必要である。</t>
    <rPh sb="1" eb="4">
      <t>シュウエキテキ</t>
    </rPh>
    <rPh sb="4" eb="6">
      <t>シュウシ</t>
    </rPh>
    <rPh sb="6" eb="8">
      <t>ヒリツ</t>
    </rPh>
    <rPh sb="12" eb="14">
      <t>ゼンゴ</t>
    </rPh>
    <rPh sb="15" eb="17">
      <t>スイイ</t>
    </rPh>
    <rPh sb="22" eb="24">
      <t>アカジ</t>
    </rPh>
    <rPh sb="24" eb="26">
      <t>カイショウ</t>
    </rPh>
    <rPh sb="27" eb="28">
      <t>ム</t>
    </rPh>
    <rPh sb="30" eb="32">
      <t>ケイエイ</t>
    </rPh>
    <rPh sb="32" eb="34">
      <t>カイゼン</t>
    </rPh>
    <rPh sb="35" eb="37">
      <t>ヒツヨウ</t>
    </rPh>
    <rPh sb="43" eb="45">
      <t>キギョウ</t>
    </rPh>
    <rPh sb="45" eb="46">
      <t>サイ</t>
    </rPh>
    <rPh sb="46" eb="48">
      <t>ザンダカ</t>
    </rPh>
    <rPh sb="48" eb="49">
      <t>タイ</t>
    </rPh>
    <rPh sb="49" eb="51">
      <t>ジギョウ</t>
    </rPh>
    <rPh sb="51" eb="53">
      <t>キボ</t>
    </rPh>
    <rPh sb="53" eb="55">
      <t>ヒリツ</t>
    </rPh>
    <rPh sb="56" eb="58">
      <t>ゼンコク</t>
    </rPh>
    <rPh sb="58" eb="60">
      <t>ヘイキン</t>
    </rPh>
    <rPh sb="60" eb="61">
      <t>オヨ</t>
    </rPh>
    <rPh sb="62" eb="64">
      <t>ルイジ</t>
    </rPh>
    <rPh sb="64" eb="66">
      <t>ダンタイ</t>
    </rPh>
    <rPh sb="66" eb="68">
      <t>ヘイキン</t>
    </rPh>
    <rPh sb="68" eb="69">
      <t>アタイ</t>
    </rPh>
    <rPh sb="70" eb="72">
      <t>ウワマワ</t>
    </rPh>
    <rPh sb="78" eb="81">
      <t>チホウサイ</t>
    </rPh>
    <rPh sb="82" eb="84">
      <t>ザンダカ</t>
    </rPh>
    <rPh sb="89" eb="90">
      <t>ス</t>
    </rPh>
    <rPh sb="99" eb="101">
      <t>コンゴ</t>
    </rPh>
    <rPh sb="102" eb="104">
      <t>ゲンショウ</t>
    </rPh>
    <rPh sb="111" eb="112">
      <t>オモ</t>
    </rPh>
    <rPh sb="118" eb="120">
      <t>ケイヒ</t>
    </rPh>
    <rPh sb="120" eb="123">
      <t>カイシュウリツ</t>
    </rPh>
    <rPh sb="124" eb="126">
      <t>ルイジ</t>
    </rPh>
    <rPh sb="126" eb="128">
      <t>ダンタイ</t>
    </rPh>
    <rPh sb="128" eb="131">
      <t>ヘイキンチ</t>
    </rPh>
    <rPh sb="132" eb="133">
      <t>ワズ</t>
    </rPh>
    <rPh sb="135" eb="137">
      <t>シタマワ</t>
    </rPh>
    <rPh sb="141" eb="143">
      <t>テイド</t>
    </rPh>
    <rPh sb="146" eb="148">
      <t>ゼンコク</t>
    </rPh>
    <rPh sb="148" eb="150">
      <t>ヘイキン</t>
    </rPh>
    <rPh sb="152" eb="153">
      <t>サ</t>
    </rPh>
    <rPh sb="159" eb="161">
      <t>テキセイ</t>
    </rPh>
    <rPh sb="162" eb="165">
      <t>シヨウリョウ</t>
    </rPh>
    <rPh sb="165" eb="167">
      <t>シュウニュウ</t>
    </rPh>
    <rPh sb="168" eb="170">
      <t>カクホ</t>
    </rPh>
    <rPh sb="171" eb="173">
      <t>オスイ</t>
    </rPh>
    <rPh sb="173" eb="175">
      <t>ショリ</t>
    </rPh>
    <rPh sb="175" eb="176">
      <t>ヒ</t>
    </rPh>
    <rPh sb="177" eb="179">
      <t>サクゲン</t>
    </rPh>
    <rPh sb="180" eb="182">
      <t>ヒツヨウ</t>
    </rPh>
    <rPh sb="188" eb="190">
      <t>オスイ</t>
    </rPh>
    <rPh sb="190" eb="192">
      <t>ショリ</t>
    </rPh>
    <rPh sb="192" eb="194">
      <t>ゲンカ</t>
    </rPh>
    <rPh sb="195" eb="197">
      <t>ルイジ</t>
    </rPh>
    <rPh sb="197" eb="199">
      <t>ダンタイ</t>
    </rPh>
    <rPh sb="199" eb="202">
      <t>ヘイキンチ</t>
    </rPh>
    <rPh sb="203" eb="206">
      <t>ドウテイド</t>
    </rPh>
    <rPh sb="211" eb="213">
      <t>キンネン</t>
    </rPh>
    <rPh sb="213" eb="215">
      <t>ジョウショウ</t>
    </rPh>
    <rPh sb="215" eb="217">
      <t>ケイコウ</t>
    </rPh>
    <rPh sb="223" eb="225">
      <t>イジ</t>
    </rPh>
    <rPh sb="225" eb="227">
      <t>カンリ</t>
    </rPh>
    <rPh sb="227" eb="228">
      <t>ヒ</t>
    </rPh>
    <rPh sb="229" eb="231">
      <t>サクゲン</t>
    </rPh>
    <rPh sb="232" eb="234">
      <t>セツゾク</t>
    </rPh>
    <rPh sb="234" eb="235">
      <t>リツ</t>
    </rPh>
    <rPh sb="236" eb="238">
      <t>コウジョウ</t>
    </rPh>
    <rPh sb="239" eb="241">
      <t>ヒツヨウ</t>
    </rPh>
    <rPh sb="247" eb="249">
      <t>シセツ</t>
    </rPh>
    <rPh sb="249" eb="252">
      <t>リヨウリツ</t>
    </rPh>
    <rPh sb="253" eb="255">
      <t>ルイジ</t>
    </rPh>
    <rPh sb="255" eb="257">
      <t>ダンタイ</t>
    </rPh>
    <rPh sb="257" eb="260">
      <t>ヘイキンチ</t>
    </rPh>
    <rPh sb="261" eb="264">
      <t>ドウテイド</t>
    </rPh>
    <rPh sb="271" eb="273">
      <t>ゼンコク</t>
    </rPh>
    <rPh sb="273" eb="275">
      <t>ヘイキン</t>
    </rPh>
    <rPh sb="277" eb="278">
      <t>サ</t>
    </rPh>
    <rPh sb="281" eb="283">
      <t>ジョウキョウ</t>
    </rPh>
    <rPh sb="291" eb="293">
      <t>トウチョウ</t>
    </rPh>
    <rPh sb="294" eb="296">
      <t>ケンナイ</t>
    </rPh>
    <rPh sb="298" eb="300">
      <t>ユウスウ</t>
    </rPh>
    <rPh sb="301" eb="304">
      <t>カンコウチ</t>
    </rPh>
    <rPh sb="311" eb="314">
      <t>ゲスイドウ</t>
    </rPh>
    <rPh sb="314" eb="316">
      <t>ケイカク</t>
    </rPh>
    <rPh sb="316" eb="318">
      <t>ジンコウ</t>
    </rPh>
    <rPh sb="319" eb="321">
      <t>ソウトウ</t>
    </rPh>
    <rPh sb="322" eb="324">
      <t>カンコウ</t>
    </rPh>
    <rPh sb="324" eb="326">
      <t>ジンコウ</t>
    </rPh>
    <rPh sb="327" eb="329">
      <t>ミコ</t>
    </rPh>
    <rPh sb="334" eb="336">
      <t>カンコウ</t>
    </rPh>
    <rPh sb="354" eb="355">
      <t>エ</t>
    </rPh>
    <rPh sb="363" eb="364">
      <t>エ</t>
    </rPh>
    <rPh sb="369" eb="370">
      <t>オモ</t>
    </rPh>
    <rPh sb="376" eb="379">
      <t>スイセンカ</t>
    </rPh>
    <rPh sb="379" eb="380">
      <t>リツ</t>
    </rPh>
    <rPh sb="381" eb="383">
      <t>ルイジ</t>
    </rPh>
    <rPh sb="383" eb="385">
      <t>ダンタイ</t>
    </rPh>
    <rPh sb="385" eb="388">
      <t>ヘイキンチ</t>
    </rPh>
    <rPh sb="389" eb="391">
      <t>シタマワ</t>
    </rPh>
    <rPh sb="398" eb="400">
      <t>ショリ</t>
    </rPh>
    <rPh sb="400" eb="403">
      <t>クイキナイ</t>
    </rPh>
    <rPh sb="404" eb="406">
      <t>セツゾク</t>
    </rPh>
    <rPh sb="406" eb="407">
      <t>リツ</t>
    </rPh>
    <rPh sb="407" eb="409">
      <t>コウジョウ</t>
    </rPh>
    <rPh sb="410" eb="411">
      <t>ハカ</t>
    </rPh>
    <rPh sb="412" eb="414">
      <t>タイサク</t>
    </rPh>
    <rPh sb="415" eb="41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</si>
</sst>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376448"/>
        <c:axId val="8637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0.09</c:v>
                </c:pt>
                <c:pt idx="2">
                  <c:v>7.0000000000000007E-2</c:v>
                </c:pt>
                <c:pt idx="3">
                  <c:v>0.14000000000000001</c:v>
                </c:pt>
                <c:pt idx="4">
                  <c:v>0.03</c:v>
                </c:pt>
              </c:numCache>
            </c:numRef>
          </c:val>
          <c:smooth val="0"/>
        </c:ser>
        <c:dLbls>
          <c:showLegendKey val="0"/>
          <c:showVal val="0"/>
          <c:showCatName val="0"/>
          <c:showSerName val="0"/>
          <c:showPercent val="0"/>
          <c:showBubbleSize val="0"/>
        </c:dLbls>
        <c:marker val="1"/>
        <c:smooth val="0"/>
        <c:axId val="86376448"/>
        <c:axId val="86378368"/>
      </c:lineChart>
      <c:dateAx>
        <c:axId val="86376448"/>
        <c:scaling>
          <c:orientation val="minMax"/>
        </c:scaling>
        <c:delete val="1"/>
        <c:axPos val="b"/>
        <c:numFmt formatCode="ge" sourceLinked="1"/>
        <c:majorTickMark val="none"/>
        <c:minorTickMark val="none"/>
        <c:tickLblPos val="none"/>
        <c:crossAx val="86378368"/>
        <c:crosses val="autoZero"/>
        <c:auto val="1"/>
        <c:lblOffset val="100"/>
        <c:baseTimeUnit val="years"/>
      </c:dateAx>
      <c:valAx>
        <c:axId val="8637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7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50.03</c:v>
                </c:pt>
                <c:pt idx="1">
                  <c:v>58.67</c:v>
                </c:pt>
                <c:pt idx="2">
                  <c:v>49.82</c:v>
                </c:pt>
                <c:pt idx="3">
                  <c:v>50.07</c:v>
                </c:pt>
                <c:pt idx="4">
                  <c:v>48</c:v>
                </c:pt>
              </c:numCache>
            </c:numRef>
          </c:val>
        </c:ser>
        <c:dLbls>
          <c:showLegendKey val="0"/>
          <c:showVal val="0"/>
          <c:showCatName val="0"/>
          <c:showSerName val="0"/>
          <c:showPercent val="0"/>
          <c:showBubbleSize val="0"/>
        </c:dLbls>
        <c:gapWidth val="150"/>
        <c:axId val="96645504"/>
        <c:axId val="9664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50.74</c:v>
                </c:pt>
                <c:pt idx="2">
                  <c:v>49.29</c:v>
                </c:pt>
                <c:pt idx="3">
                  <c:v>50.32</c:v>
                </c:pt>
                <c:pt idx="4">
                  <c:v>49.89</c:v>
                </c:pt>
              </c:numCache>
            </c:numRef>
          </c:val>
          <c:smooth val="0"/>
        </c:ser>
        <c:dLbls>
          <c:showLegendKey val="0"/>
          <c:showVal val="0"/>
          <c:showCatName val="0"/>
          <c:showSerName val="0"/>
          <c:showPercent val="0"/>
          <c:showBubbleSize val="0"/>
        </c:dLbls>
        <c:marker val="1"/>
        <c:smooth val="0"/>
        <c:axId val="96645504"/>
        <c:axId val="96647424"/>
      </c:lineChart>
      <c:dateAx>
        <c:axId val="96645504"/>
        <c:scaling>
          <c:orientation val="minMax"/>
        </c:scaling>
        <c:delete val="1"/>
        <c:axPos val="b"/>
        <c:numFmt formatCode="ge" sourceLinked="1"/>
        <c:majorTickMark val="none"/>
        <c:minorTickMark val="none"/>
        <c:tickLblPos val="none"/>
        <c:crossAx val="96647424"/>
        <c:crosses val="autoZero"/>
        <c:auto val="1"/>
        <c:lblOffset val="100"/>
        <c:baseTimeUnit val="years"/>
      </c:dateAx>
      <c:valAx>
        <c:axId val="9664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4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72.510000000000005</c:v>
                </c:pt>
                <c:pt idx="1">
                  <c:v>73.53</c:v>
                </c:pt>
                <c:pt idx="2">
                  <c:v>73.239999999999995</c:v>
                </c:pt>
                <c:pt idx="3">
                  <c:v>73.790000000000006</c:v>
                </c:pt>
                <c:pt idx="4">
                  <c:v>73.290000000000006</c:v>
                </c:pt>
              </c:numCache>
            </c:numRef>
          </c:val>
        </c:ser>
        <c:dLbls>
          <c:showLegendKey val="0"/>
          <c:showVal val="0"/>
          <c:showCatName val="0"/>
          <c:showSerName val="0"/>
          <c:showPercent val="0"/>
          <c:showBubbleSize val="0"/>
        </c:dLbls>
        <c:gapWidth val="150"/>
        <c:axId val="96747520"/>
        <c:axId val="9674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85.43</c:v>
                </c:pt>
                <c:pt idx="1">
                  <c:v>85.1</c:v>
                </c:pt>
                <c:pt idx="2">
                  <c:v>84.31</c:v>
                </c:pt>
                <c:pt idx="3">
                  <c:v>84.57</c:v>
                </c:pt>
                <c:pt idx="4">
                  <c:v>84.73</c:v>
                </c:pt>
              </c:numCache>
            </c:numRef>
          </c:val>
          <c:smooth val="0"/>
        </c:ser>
        <c:dLbls>
          <c:showLegendKey val="0"/>
          <c:showVal val="0"/>
          <c:showCatName val="0"/>
          <c:showSerName val="0"/>
          <c:showPercent val="0"/>
          <c:showBubbleSize val="0"/>
        </c:dLbls>
        <c:marker val="1"/>
        <c:smooth val="0"/>
        <c:axId val="96747520"/>
        <c:axId val="96749440"/>
      </c:lineChart>
      <c:dateAx>
        <c:axId val="96747520"/>
        <c:scaling>
          <c:orientation val="minMax"/>
        </c:scaling>
        <c:delete val="1"/>
        <c:axPos val="b"/>
        <c:numFmt formatCode="ge" sourceLinked="1"/>
        <c:majorTickMark val="none"/>
        <c:minorTickMark val="none"/>
        <c:tickLblPos val="none"/>
        <c:crossAx val="96749440"/>
        <c:crosses val="autoZero"/>
        <c:auto val="1"/>
        <c:lblOffset val="100"/>
        <c:baseTimeUnit val="years"/>
      </c:dateAx>
      <c:valAx>
        <c:axId val="9674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4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62.58</c:v>
                </c:pt>
                <c:pt idx="1">
                  <c:v>62.9</c:v>
                </c:pt>
                <c:pt idx="2">
                  <c:v>57.39</c:v>
                </c:pt>
                <c:pt idx="3">
                  <c:v>47.74</c:v>
                </c:pt>
                <c:pt idx="4">
                  <c:v>58.81</c:v>
                </c:pt>
              </c:numCache>
            </c:numRef>
          </c:val>
        </c:ser>
        <c:dLbls>
          <c:showLegendKey val="0"/>
          <c:showVal val="0"/>
          <c:showCatName val="0"/>
          <c:showSerName val="0"/>
          <c:showPercent val="0"/>
          <c:showBubbleSize val="0"/>
        </c:dLbls>
        <c:gapWidth val="150"/>
        <c:axId val="86433152"/>
        <c:axId val="8643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433152"/>
        <c:axId val="86435328"/>
      </c:lineChart>
      <c:dateAx>
        <c:axId val="86433152"/>
        <c:scaling>
          <c:orientation val="minMax"/>
        </c:scaling>
        <c:delete val="1"/>
        <c:axPos val="b"/>
        <c:numFmt formatCode="ge" sourceLinked="1"/>
        <c:majorTickMark val="none"/>
        <c:minorTickMark val="none"/>
        <c:tickLblPos val="none"/>
        <c:crossAx val="86435328"/>
        <c:crosses val="autoZero"/>
        <c:auto val="1"/>
        <c:lblOffset val="100"/>
        <c:baseTimeUnit val="years"/>
      </c:dateAx>
      <c:valAx>
        <c:axId val="8643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3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337920"/>
        <c:axId val="9633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337920"/>
        <c:axId val="96339456"/>
      </c:lineChart>
      <c:dateAx>
        <c:axId val="96337920"/>
        <c:scaling>
          <c:orientation val="minMax"/>
        </c:scaling>
        <c:delete val="1"/>
        <c:axPos val="b"/>
        <c:numFmt formatCode="ge" sourceLinked="1"/>
        <c:majorTickMark val="none"/>
        <c:minorTickMark val="none"/>
        <c:tickLblPos val="none"/>
        <c:crossAx val="96339456"/>
        <c:crosses val="autoZero"/>
        <c:auto val="1"/>
        <c:lblOffset val="100"/>
        <c:baseTimeUnit val="years"/>
      </c:dateAx>
      <c:valAx>
        <c:axId val="9633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3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361088"/>
        <c:axId val="9636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361088"/>
        <c:axId val="96363264"/>
      </c:lineChart>
      <c:dateAx>
        <c:axId val="96361088"/>
        <c:scaling>
          <c:orientation val="minMax"/>
        </c:scaling>
        <c:delete val="1"/>
        <c:axPos val="b"/>
        <c:numFmt formatCode="ge" sourceLinked="1"/>
        <c:majorTickMark val="none"/>
        <c:minorTickMark val="none"/>
        <c:tickLblPos val="none"/>
        <c:crossAx val="96363264"/>
        <c:crosses val="autoZero"/>
        <c:auto val="1"/>
        <c:lblOffset val="100"/>
        <c:baseTimeUnit val="years"/>
      </c:dateAx>
      <c:valAx>
        <c:axId val="9636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6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389376"/>
        <c:axId val="9646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389376"/>
        <c:axId val="96469376"/>
      </c:lineChart>
      <c:dateAx>
        <c:axId val="96389376"/>
        <c:scaling>
          <c:orientation val="minMax"/>
        </c:scaling>
        <c:delete val="1"/>
        <c:axPos val="b"/>
        <c:numFmt formatCode="ge" sourceLinked="1"/>
        <c:majorTickMark val="none"/>
        <c:minorTickMark val="none"/>
        <c:tickLblPos val="none"/>
        <c:crossAx val="96469376"/>
        <c:crosses val="autoZero"/>
        <c:auto val="1"/>
        <c:lblOffset val="100"/>
        <c:baseTimeUnit val="years"/>
      </c:dateAx>
      <c:valAx>
        <c:axId val="9646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8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491392"/>
        <c:axId val="9649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491392"/>
        <c:axId val="96493568"/>
      </c:lineChart>
      <c:dateAx>
        <c:axId val="96491392"/>
        <c:scaling>
          <c:orientation val="minMax"/>
        </c:scaling>
        <c:delete val="1"/>
        <c:axPos val="b"/>
        <c:numFmt formatCode="ge" sourceLinked="1"/>
        <c:majorTickMark val="none"/>
        <c:minorTickMark val="none"/>
        <c:tickLblPos val="none"/>
        <c:crossAx val="96493568"/>
        <c:crosses val="autoZero"/>
        <c:auto val="1"/>
        <c:lblOffset val="100"/>
        <c:baseTimeUnit val="years"/>
      </c:dateAx>
      <c:valAx>
        <c:axId val="9649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9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1563.88</c:v>
                </c:pt>
                <c:pt idx="1">
                  <c:v>1633.29</c:v>
                </c:pt>
                <c:pt idx="2">
                  <c:v>1734.26</c:v>
                </c:pt>
                <c:pt idx="3">
                  <c:v>1793.19</c:v>
                </c:pt>
                <c:pt idx="4">
                  <c:v>1746.42</c:v>
                </c:pt>
              </c:numCache>
            </c:numRef>
          </c:val>
        </c:ser>
        <c:dLbls>
          <c:showLegendKey val="0"/>
          <c:showVal val="0"/>
          <c:showCatName val="0"/>
          <c:showSerName val="0"/>
          <c:showPercent val="0"/>
          <c:showBubbleSize val="0"/>
        </c:dLbls>
        <c:gapWidth val="150"/>
        <c:axId val="96527872"/>
        <c:axId val="9652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1352.2</c:v>
                </c:pt>
                <c:pt idx="1">
                  <c:v>1365.62</c:v>
                </c:pt>
                <c:pt idx="2">
                  <c:v>1309.43</c:v>
                </c:pt>
                <c:pt idx="3">
                  <c:v>1306.92</c:v>
                </c:pt>
                <c:pt idx="4">
                  <c:v>1203.71</c:v>
                </c:pt>
              </c:numCache>
            </c:numRef>
          </c:val>
          <c:smooth val="0"/>
        </c:ser>
        <c:dLbls>
          <c:showLegendKey val="0"/>
          <c:showVal val="0"/>
          <c:showCatName val="0"/>
          <c:showSerName val="0"/>
          <c:showPercent val="0"/>
          <c:showBubbleSize val="0"/>
        </c:dLbls>
        <c:marker val="1"/>
        <c:smooth val="0"/>
        <c:axId val="96527872"/>
        <c:axId val="96529792"/>
      </c:lineChart>
      <c:dateAx>
        <c:axId val="96527872"/>
        <c:scaling>
          <c:orientation val="minMax"/>
        </c:scaling>
        <c:delete val="1"/>
        <c:axPos val="b"/>
        <c:numFmt formatCode="ge" sourceLinked="1"/>
        <c:majorTickMark val="none"/>
        <c:minorTickMark val="none"/>
        <c:tickLblPos val="none"/>
        <c:crossAx val="96529792"/>
        <c:crosses val="autoZero"/>
        <c:auto val="1"/>
        <c:lblOffset val="100"/>
        <c:baseTimeUnit val="years"/>
      </c:dateAx>
      <c:valAx>
        <c:axId val="9652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2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92.78</c:v>
                </c:pt>
                <c:pt idx="1">
                  <c:v>81.45</c:v>
                </c:pt>
                <c:pt idx="2">
                  <c:v>68.709999999999994</c:v>
                </c:pt>
                <c:pt idx="3">
                  <c:v>60.28</c:v>
                </c:pt>
                <c:pt idx="4">
                  <c:v>59.79</c:v>
                </c:pt>
              </c:numCache>
            </c:numRef>
          </c:val>
        </c:ser>
        <c:dLbls>
          <c:showLegendKey val="0"/>
          <c:showVal val="0"/>
          <c:showCatName val="0"/>
          <c:showSerName val="0"/>
          <c:showPercent val="0"/>
          <c:showBubbleSize val="0"/>
        </c:dLbls>
        <c:gapWidth val="150"/>
        <c:axId val="96568448"/>
        <c:axId val="9657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68.23</c:v>
                </c:pt>
                <c:pt idx="1">
                  <c:v>65.98</c:v>
                </c:pt>
                <c:pt idx="2">
                  <c:v>67.59</c:v>
                </c:pt>
                <c:pt idx="3">
                  <c:v>68.510000000000005</c:v>
                </c:pt>
                <c:pt idx="4">
                  <c:v>69.739999999999995</c:v>
                </c:pt>
              </c:numCache>
            </c:numRef>
          </c:val>
          <c:smooth val="0"/>
        </c:ser>
        <c:dLbls>
          <c:showLegendKey val="0"/>
          <c:showVal val="0"/>
          <c:showCatName val="0"/>
          <c:showSerName val="0"/>
          <c:showPercent val="0"/>
          <c:showBubbleSize val="0"/>
        </c:dLbls>
        <c:marker val="1"/>
        <c:smooth val="0"/>
        <c:axId val="96568448"/>
        <c:axId val="96570368"/>
      </c:lineChart>
      <c:dateAx>
        <c:axId val="96568448"/>
        <c:scaling>
          <c:orientation val="minMax"/>
        </c:scaling>
        <c:delete val="1"/>
        <c:axPos val="b"/>
        <c:numFmt formatCode="ge" sourceLinked="1"/>
        <c:majorTickMark val="none"/>
        <c:minorTickMark val="none"/>
        <c:tickLblPos val="none"/>
        <c:crossAx val="96570368"/>
        <c:crosses val="autoZero"/>
        <c:auto val="1"/>
        <c:lblOffset val="100"/>
        <c:baseTimeUnit val="years"/>
      </c:dateAx>
      <c:valAx>
        <c:axId val="9657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6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179.1</c:v>
                </c:pt>
                <c:pt idx="1">
                  <c:v>202.92</c:v>
                </c:pt>
                <c:pt idx="2">
                  <c:v>240.82</c:v>
                </c:pt>
                <c:pt idx="3">
                  <c:v>276.64</c:v>
                </c:pt>
                <c:pt idx="4">
                  <c:v>284.05</c:v>
                </c:pt>
              </c:numCache>
            </c:numRef>
          </c:val>
        </c:ser>
        <c:dLbls>
          <c:showLegendKey val="0"/>
          <c:showVal val="0"/>
          <c:showCatName val="0"/>
          <c:showSerName val="0"/>
          <c:showPercent val="0"/>
          <c:showBubbleSize val="0"/>
        </c:dLbls>
        <c:gapWidth val="150"/>
        <c:axId val="96600832"/>
        <c:axId val="9660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241.2</c:v>
                </c:pt>
                <c:pt idx="1">
                  <c:v>258.83</c:v>
                </c:pt>
                <c:pt idx="2">
                  <c:v>251.88</c:v>
                </c:pt>
                <c:pt idx="3">
                  <c:v>247.43</c:v>
                </c:pt>
                <c:pt idx="4">
                  <c:v>248.89</c:v>
                </c:pt>
              </c:numCache>
            </c:numRef>
          </c:val>
          <c:smooth val="0"/>
        </c:ser>
        <c:dLbls>
          <c:showLegendKey val="0"/>
          <c:showVal val="0"/>
          <c:showCatName val="0"/>
          <c:showSerName val="0"/>
          <c:showPercent val="0"/>
          <c:showBubbleSize val="0"/>
        </c:dLbls>
        <c:marker val="1"/>
        <c:smooth val="0"/>
        <c:axId val="96600832"/>
        <c:axId val="96602752"/>
      </c:lineChart>
      <c:dateAx>
        <c:axId val="96600832"/>
        <c:scaling>
          <c:orientation val="minMax"/>
        </c:scaling>
        <c:delete val="1"/>
        <c:axPos val="b"/>
        <c:numFmt formatCode="ge" sourceLinked="1"/>
        <c:majorTickMark val="none"/>
        <c:minorTickMark val="none"/>
        <c:tickLblPos val="none"/>
        <c:crossAx val="96602752"/>
        <c:crosses val="autoZero"/>
        <c:auto val="1"/>
        <c:lblOffset val="100"/>
        <c:baseTimeUnit val="years"/>
      </c:dateAx>
      <c:valAx>
        <c:axId val="9660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0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Q6"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猪苗代町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15451</v>
      </c>
      <c r="AM8" s="47"/>
      <c r="AN8" s="47"/>
      <c r="AO8" s="47"/>
      <c r="AP8" s="47"/>
      <c r="AQ8" s="47"/>
      <c r="AR8" s="47"/>
      <c r="AS8" s="47"/>
      <c r="AT8" s="43">
        <f>データ!S6</f>
        <v>394.94</v>
      </c>
      <c r="AU8" s="43"/>
      <c r="AV8" s="43"/>
      <c r="AW8" s="43"/>
      <c r="AX8" s="43"/>
      <c r="AY8" s="43"/>
      <c r="AZ8" s="43"/>
      <c r="BA8" s="43"/>
      <c r="BB8" s="43">
        <f>データ!T6</f>
        <v>39.119999999999997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50.02</v>
      </c>
      <c r="Q10" s="43"/>
      <c r="R10" s="43"/>
      <c r="S10" s="43"/>
      <c r="T10" s="43"/>
      <c r="U10" s="43"/>
      <c r="V10" s="43"/>
      <c r="W10" s="43">
        <f>データ!P6</f>
        <v>84.09</v>
      </c>
      <c r="X10" s="43"/>
      <c r="Y10" s="43"/>
      <c r="Z10" s="43"/>
      <c r="AA10" s="43"/>
      <c r="AB10" s="43"/>
      <c r="AC10" s="43"/>
      <c r="AD10" s="47">
        <f>データ!Q6</f>
        <v>3002</v>
      </c>
      <c r="AE10" s="47"/>
      <c r="AF10" s="47"/>
      <c r="AG10" s="47"/>
      <c r="AH10" s="47"/>
      <c r="AI10" s="47"/>
      <c r="AJ10" s="47"/>
      <c r="AK10" s="2"/>
      <c r="AL10" s="47">
        <f>データ!U6</f>
        <v>7661</v>
      </c>
      <c r="AM10" s="47"/>
      <c r="AN10" s="47"/>
      <c r="AO10" s="47"/>
      <c r="AP10" s="47"/>
      <c r="AQ10" s="47"/>
      <c r="AR10" s="47"/>
      <c r="AS10" s="47"/>
      <c r="AT10" s="43">
        <f>データ!V6</f>
        <v>3.39</v>
      </c>
      <c r="AU10" s="43"/>
      <c r="AV10" s="43"/>
      <c r="AW10" s="43"/>
      <c r="AX10" s="43"/>
      <c r="AY10" s="43"/>
      <c r="AZ10" s="43"/>
      <c r="BA10" s="43"/>
      <c r="BB10" s="43">
        <f>データ!W6</f>
        <v>2259.88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74080</v>
      </c>
      <c r="D6" s="31">
        <f t="shared" si="3"/>
        <v>47</v>
      </c>
      <c r="E6" s="31">
        <f t="shared" si="3"/>
        <v>17</v>
      </c>
      <c r="F6" s="31">
        <f t="shared" si="3"/>
        <v>1</v>
      </c>
      <c r="G6" s="31">
        <f t="shared" si="3"/>
        <v>0</v>
      </c>
      <c r="H6" s="31" t="str">
        <f t="shared" si="3"/>
        <v>福島県　猪苗代町</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50.02</v>
      </c>
      <c r="P6" s="32">
        <f t="shared" si="3"/>
        <v>84.09</v>
      </c>
      <c r="Q6" s="32">
        <f t="shared" si="3"/>
        <v>3002</v>
      </c>
      <c r="R6" s="32">
        <f t="shared" si="3"/>
        <v>15451</v>
      </c>
      <c r="S6" s="32">
        <f t="shared" si="3"/>
        <v>394.94</v>
      </c>
      <c r="T6" s="32">
        <f t="shared" si="3"/>
        <v>39.119999999999997</v>
      </c>
      <c r="U6" s="32">
        <f t="shared" si="3"/>
        <v>7661</v>
      </c>
      <c r="V6" s="32">
        <f t="shared" si="3"/>
        <v>3.39</v>
      </c>
      <c r="W6" s="32">
        <f t="shared" si="3"/>
        <v>2259.88</v>
      </c>
      <c r="X6" s="33">
        <f>IF(X7="",NA(),X7)</f>
        <v>62.58</v>
      </c>
      <c r="Y6" s="33">
        <f t="shared" ref="Y6:AG6" si="4">IF(Y7="",NA(),Y7)</f>
        <v>62.9</v>
      </c>
      <c r="Z6" s="33">
        <f t="shared" si="4"/>
        <v>57.39</v>
      </c>
      <c r="AA6" s="33">
        <f t="shared" si="4"/>
        <v>47.74</v>
      </c>
      <c r="AB6" s="33">
        <f t="shared" si="4"/>
        <v>58.81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1563.88</v>
      </c>
      <c r="BF6" s="33">
        <f t="shared" ref="BF6:BN6" si="7">IF(BF7="",NA(),BF7)</f>
        <v>1633.29</v>
      </c>
      <c r="BG6" s="33">
        <f t="shared" si="7"/>
        <v>1734.26</v>
      </c>
      <c r="BH6" s="33">
        <f t="shared" si="7"/>
        <v>1793.19</v>
      </c>
      <c r="BI6" s="33">
        <f t="shared" si="7"/>
        <v>1746.42</v>
      </c>
      <c r="BJ6" s="33">
        <f t="shared" si="7"/>
        <v>1352.2</v>
      </c>
      <c r="BK6" s="33">
        <f t="shared" si="7"/>
        <v>1365.62</v>
      </c>
      <c r="BL6" s="33">
        <f t="shared" si="7"/>
        <v>1309.43</v>
      </c>
      <c r="BM6" s="33">
        <f t="shared" si="7"/>
        <v>1306.92</v>
      </c>
      <c r="BN6" s="33">
        <f t="shared" si="7"/>
        <v>1203.71</v>
      </c>
      <c r="BO6" s="32" t="str">
        <f>IF(BO7="","",IF(BO7="-","【-】","【"&amp;SUBSTITUTE(TEXT(BO7,"#,##0.00"),"-","△")&amp;"】"))</f>
        <v>【776.35】</v>
      </c>
      <c r="BP6" s="33">
        <f>IF(BP7="",NA(),BP7)</f>
        <v>92.78</v>
      </c>
      <c r="BQ6" s="33">
        <f t="shared" ref="BQ6:BY6" si="8">IF(BQ7="",NA(),BQ7)</f>
        <v>81.45</v>
      </c>
      <c r="BR6" s="33">
        <f t="shared" si="8"/>
        <v>68.709999999999994</v>
      </c>
      <c r="BS6" s="33">
        <f t="shared" si="8"/>
        <v>60.28</v>
      </c>
      <c r="BT6" s="33">
        <f t="shared" si="8"/>
        <v>59.79</v>
      </c>
      <c r="BU6" s="33">
        <f t="shared" si="8"/>
        <v>68.23</v>
      </c>
      <c r="BV6" s="33">
        <f t="shared" si="8"/>
        <v>65.98</v>
      </c>
      <c r="BW6" s="33">
        <f t="shared" si="8"/>
        <v>67.59</v>
      </c>
      <c r="BX6" s="33">
        <f t="shared" si="8"/>
        <v>68.510000000000005</v>
      </c>
      <c r="BY6" s="33">
        <f t="shared" si="8"/>
        <v>69.739999999999995</v>
      </c>
      <c r="BZ6" s="32" t="str">
        <f>IF(BZ7="","",IF(BZ7="-","【-】","【"&amp;SUBSTITUTE(TEXT(BZ7,"#,##0.00"),"-","△")&amp;"】"))</f>
        <v>【96.57】</v>
      </c>
      <c r="CA6" s="33">
        <f>IF(CA7="",NA(),CA7)</f>
        <v>179.1</v>
      </c>
      <c r="CB6" s="33">
        <f t="shared" ref="CB6:CJ6" si="9">IF(CB7="",NA(),CB7)</f>
        <v>202.92</v>
      </c>
      <c r="CC6" s="33">
        <f t="shared" si="9"/>
        <v>240.82</v>
      </c>
      <c r="CD6" s="33">
        <f t="shared" si="9"/>
        <v>276.64</v>
      </c>
      <c r="CE6" s="33">
        <f t="shared" si="9"/>
        <v>284.05</v>
      </c>
      <c r="CF6" s="33">
        <f t="shared" si="9"/>
        <v>241.2</v>
      </c>
      <c r="CG6" s="33">
        <f t="shared" si="9"/>
        <v>258.83</v>
      </c>
      <c r="CH6" s="33">
        <f t="shared" si="9"/>
        <v>251.88</v>
      </c>
      <c r="CI6" s="33">
        <f t="shared" si="9"/>
        <v>247.43</v>
      </c>
      <c r="CJ6" s="33">
        <f t="shared" si="9"/>
        <v>248.89</v>
      </c>
      <c r="CK6" s="32" t="str">
        <f>IF(CK7="","",IF(CK7="-","【-】","【"&amp;SUBSTITUTE(TEXT(CK7,"#,##0.00"),"-","△")&amp;"】"))</f>
        <v>【142.28】</v>
      </c>
      <c r="CL6" s="33">
        <f>IF(CL7="",NA(),CL7)</f>
        <v>50.03</v>
      </c>
      <c r="CM6" s="33">
        <f t="shared" ref="CM6:CU6" si="10">IF(CM7="",NA(),CM7)</f>
        <v>58.67</v>
      </c>
      <c r="CN6" s="33">
        <f t="shared" si="10"/>
        <v>49.82</v>
      </c>
      <c r="CO6" s="33">
        <f t="shared" si="10"/>
        <v>50.07</v>
      </c>
      <c r="CP6" s="33">
        <f t="shared" si="10"/>
        <v>48</v>
      </c>
      <c r="CQ6" s="33">
        <f t="shared" si="10"/>
        <v>49.64</v>
      </c>
      <c r="CR6" s="33">
        <f t="shared" si="10"/>
        <v>50.74</v>
      </c>
      <c r="CS6" s="33">
        <f t="shared" si="10"/>
        <v>49.29</v>
      </c>
      <c r="CT6" s="33">
        <f t="shared" si="10"/>
        <v>50.32</v>
      </c>
      <c r="CU6" s="33">
        <f t="shared" si="10"/>
        <v>49.89</v>
      </c>
      <c r="CV6" s="32" t="str">
        <f>IF(CV7="","",IF(CV7="-","【-】","【"&amp;SUBSTITUTE(TEXT(CV7,"#,##0.00"),"-","△")&amp;"】"))</f>
        <v>【60.35】</v>
      </c>
      <c r="CW6" s="33">
        <f>IF(CW7="",NA(),CW7)</f>
        <v>72.510000000000005</v>
      </c>
      <c r="CX6" s="33">
        <f t="shared" ref="CX6:DF6" si="11">IF(CX7="",NA(),CX7)</f>
        <v>73.53</v>
      </c>
      <c r="CY6" s="33">
        <f t="shared" si="11"/>
        <v>73.239999999999995</v>
      </c>
      <c r="CZ6" s="33">
        <f t="shared" si="11"/>
        <v>73.790000000000006</v>
      </c>
      <c r="DA6" s="33">
        <f t="shared" si="11"/>
        <v>73.290000000000006</v>
      </c>
      <c r="DB6" s="33">
        <f t="shared" si="11"/>
        <v>85.43</v>
      </c>
      <c r="DC6" s="33">
        <f t="shared" si="11"/>
        <v>85.1</v>
      </c>
      <c r="DD6" s="33">
        <f t="shared" si="11"/>
        <v>84.31</v>
      </c>
      <c r="DE6" s="33">
        <f t="shared" si="11"/>
        <v>84.57</v>
      </c>
      <c r="DF6" s="33">
        <f t="shared" si="11"/>
        <v>84.73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0.09</v>
      </c>
      <c r="EK6" s="33">
        <f t="shared" si="14"/>
        <v>7.0000000000000007E-2</v>
      </c>
      <c r="EL6" s="33">
        <f t="shared" si="14"/>
        <v>0.14000000000000001</v>
      </c>
      <c r="EM6" s="33">
        <f t="shared" si="14"/>
        <v>0.03</v>
      </c>
      <c r="EN6" s="32" t="str">
        <f>IF(EN7="","",IF(EN7="-","【-】","【"&amp;SUBSTITUTE(TEXT(EN7,"#,##0.00"),"-","△")&amp;"】"))</f>
        <v>【0.17】</v>
      </c>
    </row>
    <row r="7" spans="1:144" s="34" customFormat="1">
      <c r="A7" s="26"/>
      <c r="B7" s="35">
        <v>2014</v>
      </c>
      <c r="C7" s="35">
        <v>74080</v>
      </c>
      <c r="D7" s="35">
        <v>47</v>
      </c>
      <c r="E7" s="35">
        <v>17</v>
      </c>
      <c r="F7" s="35">
        <v>1</v>
      </c>
      <c r="G7" s="35">
        <v>0</v>
      </c>
      <c r="H7" s="35" t="s">
        <v>96</v>
      </c>
      <c r="I7" s="35" t="s">
        <v>97</v>
      </c>
      <c r="J7" s="35" t="s">
        <v>98</v>
      </c>
      <c r="K7" s="35" t="s">
        <v>99</v>
      </c>
      <c r="L7" s="35" t="s">
        <v>100</v>
      </c>
      <c r="M7" s="36" t="s">
        <v>101</v>
      </c>
      <c r="N7" s="36" t="s">
        <v>102</v>
      </c>
      <c r="O7" s="36">
        <v>50.02</v>
      </c>
      <c r="P7" s="36">
        <v>84.09</v>
      </c>
      <c r="Q7" s="36">
        <v>3002</v>
      </c>
      <c r="R7" s="36">
        <v>15451</v>
      </c>
      <c r="S7" s="36">
        <v>394.94</v>
      </c>
      <c r="T7" s="36">
        <v>39.119999999999997</v>
      </c>
      <c r="U7" s="36">
        <v>7661</v>
      </c>
      <c r="V7" s="36">
        <v>3.39</v>
      </c>
      <c r="W7" s="36">
        <v>2259.88</v>
      </c>
      <c r="X7" s="36">
        <v>62.58</v>
      </c>
      <c r="Y7" s="36">
        <v>62.9</v>
      </c>
      <c r="Z7" s="36">
        <v>57.39</v>
      </c>
      <c r="AA7" s="36">
        <v>47.74</v>
      </c>
      <c r="AB7" s="36">
        <v>58.81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1563.88</v>
      </c>
      <c r="BF7" s="36">
        <v>1633.29</v>
      </c>
      <c r="BG7" s="36">
        <v>1734.26</v>
      </c>
      <c r="BH7" s="36">
        <v>1793.19</v>
      </c>
      <c r="BI7" s="36">
        <v>1746.42</v>
      </c>
      <c r="BJ7" s="36">
        <v>1352.2</v>
      </c>
      <c r="BK7" s="36">
        <v>1365.62</v>
      </c>
      <c r="BL7" s="36">
        <v>1309.43</v>
      </c>
      <c r="BM7" s="36">
        <v>1306.92</v>
      </c>
      <c r="BN7" s="36">
        <v>1203.71</v>
      </c>
      <c r="BO7" s="36">
        <v>776.35</v>
      </c>
      <c r="BP7" s="36">
        <v>92.78</v>
      </c>
      <c r="BQ7" s="36">
        <v>81.45</v>
      </c>
      <c r="BR7" s="36">
        <v>68.709999999999994</v>
      </c>
      <c r="BS7" s="36">
        <v>60.28</v>
      </c>
      <c r="BT7" s="36">
        <v>59.79</v>
      </c>
      <c r="BU7" s="36">
        <v>68.23</v>
      </c>
      <c r="BV7" s="36">
        <v>65.98</v>
      </c>
      <c r="BW7" s="36">
        <v>67.59</v>
      </c>
      <c r="BX7" s="36">
        <v>68.510000000000005</v>
      </c>
      <c r="BY7" s="36">
        <v>69.739999999999995</v>
      </c>
      <c r="BZ7" s="36">
        <v>96.57</v>
      </c>
      <c r="CA7" s="36">
        <v>179.1</v>
      </c>
      <c r="CB7" s="36">
        <v>202.92</v>
      </c>
      <c r="CC7" s="36">
        <v>240.82</v>
      </c>
      <c r="CD7" s="36">
        <v>276.64</v>
      </c>
      <c r="CE7" s="36">
        <v>284.05</v>
      </c>
      <c r="CF7" s="36">
        <v>241.2</v>
      </c>
      <c r="CG7" s="36">
        <v>258.83</v>
      </c>
      <c r="CH7" s="36">
        <v>251.88</v>
      </c>
      <c r="CI7" s="36">
        <v>247.43</v>
      </c>
      <c r="CJ7" s="36">
        <v>248.89</v>
      </c>
      <c r="CK7" s="36">
        <v>142.28</v>
      </c>
      <c r="CL7" s="36">
        <v>50.03</v>
      </c>
      <c r="CM7" s="36">
        <v>58.67</v>
      </c>
      <c r="CN7" s="36">
        <v>49.82</v>
      </c>
      <c r="CO7" s="36">
        <v>50.07</v>
      </c>
      <c r="CP7" s="36">
        <v>48</v>
      </c>
      <c r="CQ7" s="36">
        <v>49.64</v>
      </c>
      <c r="CR7" s="36">
        <v>50.74</v>
      </c>
      <c r="CS7" s="36">
        <v>49.29</v>
      </c>
      <c r="CT7" s="36">
        <v>50.32</v>
      </c>
      <c r="CU7" s="36">
        <v>49.89</v>
      </c>
      <c r="CV7" s="36">
        <v>60.35</v>
      </c>
      <c r="CW7" s="36">
        <v>72.510000000000005</v>
      </c>
      <c r="CX7" s="36">
        <v>73.53</v>
      </c>
      <c r="CY7" s="36">
        <v>73.239999999999995</v>
      </c>
      <c r="CZ7" s="36">
        <v>73.790000000000006</v>
      </c>
      <c r="DA7" s="36">
        <v>73.290000000000006</v>
      </c>
      <c r="DB7" s="36">
        <v>85.43</v>
      </c>
      <c r="DC7" s="36">
        <v>85.1</v>
      </c>
      <c r="DD7" s="36">
        <v>84.31</v>
      </c>
      <c r="DE7" s="36">
        <v>84.57</v>
      </c>
      <c r="DF7" s="36">
        <v>84.73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0.09</v>
      </c>
      <c r="EK7" s="36">
        <v>7.0000000000000007E-2</v>
      </c>
      <c r="EL7" s="36">
        <v>0.14000000000000001</v>
      </c>
      <c r="EM7" s="36">
        <v>0.03</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猪苗代町</cp:lastModifiedBy>
  <cp:lastPrinted>2016-02-13T00:44:27Z</cp:lastPrinted>
  <dcterms:created xsi:type="dcterms:W3CDTF">2016-02-03T08:48:06Z</dcterms:created>
  <dcterms:modified xsi:type="dcterms:W3CDTF">2016-02-13T00:52:05Z</dcterms:modified>
  <cp:category/>
</cp:coreProperties>
</file>