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romune-a\Desktop\"/>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<sst xmlns="http://schemas.openxmlformats.org/spreadsheetml/2006/main" count="225" uniqueCount="111">
  <si>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</si>
  <si>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</si>
  <si>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</si>
  <si>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</si>
  <si>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</si>
  <si>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</si>
  <si>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</si>
  <si>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</si>
  <si>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</si>
  <si>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</si>
  <si>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</si>
  <si>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</si>
  <si>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</si>
  <si>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</si>
  <si>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</si>
  <si>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</si>
  <si>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</si>
  <si>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</si>
  <si>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</si>
  <si>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</si>
  <si>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</si>
  <si>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</si>
  <si>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</si>
  <si>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</si>
  <si>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</si>
  <si>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</si>
  <si>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</si>
  <si>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</si>
  <si>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</si>
  <si>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</si>
  <si>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</si>
  <si>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</si>
  <si>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</si>
  <si>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</si>
  <si>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</si>
  <si>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</si>
  <si>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</si>
  <si>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</si>
  <si>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</si>
  <si>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</si>
  <si>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</si>
  <si>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</si>
  <si>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</si>
  <si>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</si>
  <si>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</si>
  <si>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</si>
  <si>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</si>
  <si>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</si>
  <si>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</si>
  <si>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</si>
  <si>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</si>
  <si>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</si>
  <si>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</si>
  <si>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</si>
  <si>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</si>
  <si>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</si>
  <si>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</si>
  <si>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</si>
  <si>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</si>
  <si>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</si>
  <si>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</si>
  <si>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</si>
  <si>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</si>
  <si>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</si>
  <si>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</si>
  <si>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</si>
  <si>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</si>
  <si>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</si>
  <si>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</si>
  <si>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</si>
  <si>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</si>
  <si>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</si>
  <si>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</si>
  <si>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</si>
  <si>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</si>
  <si>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</si>
  <si>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</si>
  <si>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</si>
  <si>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</si>
  <si>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</si>
  <si>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</si>
  <si>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</si>
  <si>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</si>
  <si>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</si>
  <si>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</si>
  <si>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</si>
  <si>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</si>
  <si>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</si>
  <si>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</si>
  <si>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</si>
  <si>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</si>
  <si>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</si>
  <si>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</si>
  <si>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</si>
  <si>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</si>
  <si>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</si>
  <si>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相馬市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</si>
  <si>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</si>
  <si>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</si>
  <si>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</si>
  <si>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</si>
  <si>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</si>
  <si>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</si>
  <si>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</si>
  <si>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</si>
  <si>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</si>
  <si>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</si>
  <si>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</si>
  <si>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平成２３年の東日本大震災により、汚水処理施設が被災して使用不能になったため、汚水処理費の上昇、施設の復旧費用により経営状況は一時的に悪化している。</t>
    <phoneticPr fontId="4"/>
  </si>
  <si>
    <t>現時点で老朽化している管渠は無いが、今後は維持管理の財源確保も検討しなければならない。</t>
    <rPh sb="26" eb="28">
      <t>ザイゲン</t>
    </rPh>
    <rPh sb="28" eb="30">
      <t>カクホ</t>
    </rPh>
    <phoneticPr fontId="4"/>
  </si>
  <si>
    <t>現在は東日本大震災からの復旧・復興事業を優先して進めている状況。
復旧・復興事業が完了し、一体徴収している上下水道料金の推移を窺いながら使用料の適正化を検討し、経営の健全化を進めたい。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</si>
</sst>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0960104"/>
        <c:axId val="190960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190960104"/>
        <c:axId val="190960488"/>
      </c:lineChart>
      <c:dateAx>
        <c:axId val="190960104"/>
        <c:scaling>
          <c:orientation val="minMax"/>
        </c:scaling>
        <c:delete val="1"/>
        <c:axPos val="b"/>
        <c:numFmt formatCode="ge" sourceLinked="1"/>
        <c:majorTickMark val="none"/>
        <c:minorTickMark val="none"/>
        <c:tickLblPos val="none"/>
        <c:crossAx val="190960488"/>
        <c:crosses val="autoZero"/>
        <c:auto val="1"/>
        <c:lblOffset val="100"/>
        <c:baseTimeUnit val="years"/>
      </c:dateAx>
      <c:valAx>
        <c:axId val="19096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96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37.409999999999997</c:v>
                </c:pt>
                <c:pt idx="1">
                  <c:v>0</c:v>
                </c:pt>
                <c:pt idx="2">
                  <c:v>0</c:v>
                </c:pt>
                <c:pt idx="3">
                  <c:v>0</c:v>
                </c:pt>
                <c:pt idx="4">
                  <c:v>0</c:v>
                </c:pt>
              </c:numCache>
            </c:numRef>
          </c:val>
        </c:ser>
        <c:dLbls>
          <c:showLegendKey val="0"/>
          <c:showVal val="0"/>
          <c:showCatName val="0"/>
          <c:showSerName val="0"/>
          <c:showPercent val="0"/>
          <c:showBubbleSize val="0"/>
        </c:dLbls>
        <c:gapWidth val="150"/>
        <c:axId val="191940488"/>
        <c:axId val="19194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191940488"/>
        <c:axId val="191940880"/>
      </c:lineChart>
      <c:dateAx>
        <c:axId val="191940488"/>
        <c:scaling>
          <c:orientation val="minMax"/>
        </c:scaling>
        <c:delete val="1"/>
        <c:axPos val="b"/>
        <c:numFmt formatCode="ge" sourceLinked="1"/>
        <c:majorTickMark val="none"/>
        <c:minorTickMark val="none"/>
        <c:tickLblPos val="none"/>
        <c:crossAx val="191940880"/>
        <c:crosses val="autoZero"/>
        <c:auto val="1"/>
        <c:lblOffset val="100"/>
        <c:baseTimeUnit val="years"/>
      </c:dateAx>
      <c:valAx>
        <c:axId val="19194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94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37.020000000000003</c:v>
                </c:pt>
                <c:pt idx="1">
                  <c:v>34.4</c:v>
                </c:pt>
                <c:pt idx="2">
                  <c:v>32.03</c:v>
                </c:pt>
                <c:pt idx="3">
                  <c:v>36.96</c:v>
                </c:pt>
                <c:pt idx="4">
                  <c:v>54.93</c:v>
                </c:pt>
              </c:numCache>
            </c:numRef>
          </c:val>
        </c:ser>
        <c:dLbls>
          <c:showLegendKey val="0"/>
          <c:showVal val="0"/>
          <c:showCatName val="0"/>
          <c:showSerName val="0"/>
          <c:showPercent val="0"/>
          <c:showBubbleSize val="0"/>
        </c:dLbls>
        <c:gapWidth val="150"/>
        <c:axId val="191942056"/>
        <c:axId val="191827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191942056"/>
        <c:axId val="191827688"/>
      </c:lineChart>
      <c:dateAx>
        <c:axId val="191942056"/>
        <c:scaling>
          <c:orientation val="minMax"/>
        </c:scaling>
        <c:delete val="1"/>
        <c:axPos val="b"/>
        <c:numFmt formatCode="ge" sourceLinked="1"/>
        <c:majorTickMark val="none"/>
        <c:minorTickMark val="none"/>
        <c:tickLblPos val="none"/>
        <c:crossAx val="191827688"/>
        <c:crosses val="autoZero"/>
        <c:auto val="1"/>
        <c:lblOffset val="100"/>
        <c:baseTimeUnit val="years"/>
      </c:dateAx>
      <c:valAx>
        <c:axId val="19182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94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61.36</c:v>
                </c:pt>
                <c:pt idx="1">
                  <c:v>52.63</c:v>
                </c:pt>
                <c:pt idx="2">
                  <c:v>59.92</c:v>
                </c:pt>
                <c:pt idx="3">
                  <c:v>14.58</c:v>
                </c:pt>
                <c:pt idx="4">
                  <c:v>38.29</c:v>
                </c:pt>
              </c:numCache>
            </c:numRef>
          </c:val>
        </c:ser>
        <c:dLbls>
          <c:showLegendKey val="0"/>
          <c:showVal val="0"/>
          <c:showCatName val="0"/>
          <c:showSerName val="0"/>
          <c:showPercent val="0"/>
          <c:showBubbleSize val="0"/>
        </c:dLbls>
        <c:gapWidth val="150"/>
        <c:axId val="191037320"/>
        <c:axId val="19103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037320"/>
        <c:axId val="191039752"/>
      </c:lineChart>
      <c:dateAx>
        <c:axId val="191037320"/>
        <c:scaling>
          <c:orientation val="minMax"/>
        </c:scaling>
        <c:delete val="1"/>
        <c:axPos val="b"/>
        <c:numFmt formatCode="ge" sourceLinked="1"/>
        <c:majorTickMark val="none"/>
        <c:minorTickMark val="none"/>
        <c:tickLblPos val="none"/>
        <c:crossAx val="191039752"/>
        <c:crosses val="autoZero"/>
        <c:auto val="1"/>
        <c:lblOffset val="100"/>
        <c:baseTimeUnit val="years"/>
      </c:dateAx>
      <c:valAx>
        <c:axId val="19103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03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395368"/>
        <c:axId val="191395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395368"/>
        <c:axId val="191395752"/>
      </c:lineChart>
      <c:dateAx>
        <c:axId val="191395368"/>
        <c:scaling>
          <c:orientation val="minMax"/>
        </c:scaling>
        <c:delete val="1"/>
        <c:axPos val="b"/>
        <c:numFmt formatCode="ge" sourceLinked="1"/>
        <c:majorTickMark val="none"/>
        <c:minorTickMark val="none"/>
        <c:tickLblPos val="none"/>
        <c:crossAx val="191395752"/>
        <c:crosses val="autoZero"/>
        <c:auto val="1"/>
        <c:lblOffset val="100"/>
        <c:baseTimeUnit val="years"/>
      </c:dateAx>
      <c:valAx>
        <c:axId val="19139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39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457120"/>
        <c:axId val="19026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457120"/>
        <c:axId val="190266576"/>
      </c:lineChart>
      <c:dateAx>
        <c:axId val="191457120"/>
        <c:scaling>
          <c:orientation val="minMax"/>
        </c:scaling>
        <c:delete val="1"/>
        <c:axPos val="b"/>
        <c:numFmt formatCode="ge" sourceLinked="1"/>
        <c:majorTickMark val="none"/>
        <c:minorTickMark val="none"/>
        <c:tickLblPos val="none"/>
        <c:crossAx val="190266576"/>
        <c:crosses val="autoZero"/>
        <c:auto val="1"/>
        <c:lblOffset val="100"/>
        <c:baseTimeUnit val="years"/>
      </c:dateAx>
      <c:valAx>
        <c:axId val="19026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45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0267752"/>
        <c:axId val="19026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267752"/>
        <c:axId val="190268144"/>
      </c:lineChart>
      <c:dateAx>
        <c:axId val="190267752"/>
        <c:scaling>
          <c:orientation val="minMax"/>
        </c:scaling>
        <c:delete val="1"/>
        <c:axPos val="b"/>
        <c:numFmt formatCode="ge" sourceLinked="1"/>
        <c:majorTickMark val="none"/>
        <c:minorTickMark val="none"/>
        <c:tickLblPos val="none"/>
        <c:crossAx val="190268144"/>
        <c:crosses val="autoZero"/>
        <c:auto val="1"/>
        <c:lblOffset val="100"/>
        <c:baseTimeUnit val="years"/>
      </c:dateAx>
      <c:valAx>
        <c:axId val="19026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6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0269320"/>
        <c:axId val="19026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269320"/>
        <c:axId val="190269712"/>
      </c:lineChart>
      <c:dateAx>
        <c:axId val="190269320"/>
        <c:scaling>
          <c:orientation val="minMax"/>
        </c:scaling>
        <c:delete val="1"/>
        <c:axPos val="b"/>
        <c:numFmt formatCode="ge" sourceLinked="1"/>
        <c:majorTickMark val="none"/>
        <c:minorTickMark val="none"/>
        <c:tickLblPos val="none"/>
        <c:crossAx val="190269712"/>
        <c:crosses val="autoZero"/>
        <c:auto val="1"/>
        <c:lblOffset val="100"/>
        <c:baseTimeUnit val="years"/>
      </c:dateAx>
      <c:valAx>
        <c:axId val="19026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6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3051.66</c:v>
                </c:pt>
                <c:pt idx="1">
                  <c:v>16535.63</c:v>
                </c:pt>
                <c:pt idx="2">
                  <c:v>11553.96</c:v>
                </c:pt>
                <c:pt idx="3">
                  <c:v>10536.21</c:v>
                </c:pt>
                <c:pt idx="4">
                  <c:v>8364.68</c:v>
                </c:pt>
              </c:numCache>
            </c:numRef>
          </c:val>
        </c:ser>
        <c:dLbls>
          <c:showLegendKey val="0"/>
          <c:showVal val="0"/>
          <c:showCatName val="0"/>
          <c:showSerName val="0"/>
          <c:showPercent val="0"/>
          <c:showBubbleSize val="0"/>
        </c:dLbls>
        <c:gapWidth val="150"/>
        <c:axId val="190270888"/>
        <c:axId val="19027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90270888"/>
        <c:axId val="190271280"/>
      </c:lineChart>
      <c:dateAx>
        <c:axId val="190270888"/>
        <c:scaling>
          <c:orientation val="minMax"/>
        </c:scaling>
        <c:delete val="1"/>
        <c:axPos val="b"/>
        <c:numFmt formatCode="ge" sourceLinked="1"/>
        <c:majorTickMark val="none"/>
        <c:minorTickMark val="none"/>
        <c:tickLblPos val="none"/>
        <c:crossAx val="190271280"/>
        <c:crosses val="autoZero"/>
        <c:auto val="1"/>
        <c:lblOffset val="100"/>
        <c:baseTimeUnit val="years"/>
      </c:dateAx>
      <c:valAx>
        <c:axId val="19027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7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23.69</c:v>
                </c:pt>
                <c:pt idx="1">
                  <c:v>0.99</c:v>
                </c:pt>
                <c:pt idx="2">
                  <c:v>5.3</c:v>
                </c:pt>
                <c:pt idx="3">
                  <c:v>10.95</c:v>
                </c:pt>
                <c:pt idx="4">
                  <c:v>12.82</c:v>
                </c:pt>
              </c:numCache>
            </c:numRef>
          </c:val>
        </c:ser>
        <c:dLbls>
          <c:showLegendKey val="0"/>
          <c:showVal val="0"/>
          <c:showCatName val="0"/>
          <c:showSerName val="0"/>
          <c:showPercent val="0"/>
          <c:showBubbleSize val="0"/>
        </c:dLbls>
        <c:gapWidth val="150"/>
        <c:axId val="190272456"/>
        <c:axId val="19027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90272456"/>
        <c:axId val="190272848"/>
      </c:lineChart>
      <c:dateAx>
        <c:axId val="190272456"/>
        <c:scaling>
          <c:orientation val="minMax"/>
        </c:scaling>
        <c:delete val="1"/>
        <c:axPos val="b"/>
        <c:numFmt formatCode="ge" sourceLinked="1"/>
        <c:majorTickMark val="none"/>
        <c:minorTickMark val="none"/>
        <c:tickLblPos val="none"/>
        <c:crossAx val="190272848"/>
        <c:crosses val="autoZero"/>
        <c:auto val="1"/>
        <c:lblOffset val="100"/>
        <c:baseTimeUnit val="years"/>
      </c:dateAx>
      <c:valAx>
        <c:axId val="19027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7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600.84</c:v>
                </c:pt>
                <c:pt idx="1">
                  <c:v>17409.66</c:v>
                </c:pt>
                <c:pt idx="2">
                  <c:v>3046.64</c:v>
                </c:pt>
                <c:pt idx="3">
                  <c:v>1329.31</c:v>
                </c:pt>
                <c:pt idx="4">
                  <c:v>1172.24</c:v>
                </c:pt>
              </c:numCache>
            </c:numRef>
          </c:val>
        </c:ser>
        <c:dLbls>
          <c:showLegendKey val="0"/>
          <c:showVal val="0"/>
          <c:showCatName val="0"/>
          <c:showSerName val="0"/>
          <c:showPercent val="0"/>
          <c:showBubbleSize val="0"/>
        </c:dLbls>
        <c:gapWidth val="150"/>
        <c:axId val="191938920"/>
        <c:axId val="19193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191938920"/>
        <c:axId val="191939312"/>
      </c:lineChart>
      <c:dateAx>
        <c:axId val="191938920"/>
        <c:scaling>
          <c:orientation val="minMax"/>
        </c:scaling>
        <c:delete val="1"/>
        <c:axPos val="b"/>
        <c:numFmt formatCode="ge" sourceLinked="1"/>
        <c:majorTickMark val="none"/>
        <c:minorTickMark val="none"/>
        <c:tickLblPos val="none"/>
        <c:crossAx val="191939312"/>
        <c:crosses val="autoZero"/>
        <c:auto val="1"/>
        <c:lblOffset val="100"/>
        <c:baseTimeUnit val="years"/>
      </c:dateAx>
      <c:valAx>
        <c:axId val="19193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93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相馬市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35985</v>
      </c>
      <c r="AM8" s="64"/>
      <c r="AN8" s="64"/>
      <c r="AO8" s="64"/>
      <c r="AP8" s="64"/>
      <c r="AQ8" s="64"/>
      <c r="AR8" s="64"/>
      <c r="AS8" s="64"/>
      <c r="AT8" s="63">
        <f>データ!S6</f>
        <v>197.8</v>
      </c>
      <c r="AU8" s="63"/>
      <c r="AV8" s="63"/>
      <c r="AW8" s="63"/>
      <c r="AX8" s="63"/>
      <c r="AY8" s="63"/>
      <c r="AZ8" s="63"/>
      <c r="BA8" s="63"/>
      <c r="BB8" s="63">
        <f>データ!T6</f>
        <v>181.93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0.79</v>
      </c>
      <c r="Q10" s="63"/>
      <c r="R10" s="63"/>
      <c r="S10" s="63"/>
      <c r="T10" s="63"/>
      <c r="U10" s="63"/>
      <c r="V10" s="63"/>
      <c r="W10" s="63">
        <f>データ!P6</f>
        <v>100</v>
      </c>
      <c r="X10" s="63"/>
      <c r="Y10" s="63"/>
      <c r="Z10" s="63"/>
      <c r="AA10" s="63"/>
      <c r="AB10" s="63"/>
      <c r="AC10" s="63"/>
      <c r="AD10" s="64">
        <f>データ!Q6</f>
        <v>2730</v>
      </c>
      <c r="AE10" s="64"/>
      <c r="AF10" s="64"/>
      <c r="AG10" s="64"/>
      <c r="AH10" s="64"/>
      <c r="AI10" s="64"/>
      <c r="AJ10" s="64"/>
      <c r="AK10" s="2"/>
      <c r="AL10" s="64">
        <f>データ!U6</f>
        <v>284</v>
      </c>
      <c r="AM10" s="64"/>
      <c r="AN10" s="64"/>
      <c r="AO10" s="64"/>
      <c r="AP10" s="64"/>
      <c r="AQ10" s="64"/>
      <c r="AR10" s="64"/>
      <c r="AS10" s="64"/>
      <c r="AT10" s="63">
        <f>データ!V6</f>
        <v>1.1000000000000001</v>
      </c>
      <c r="AU10" s="63"/>
      <c r="AV10" s="63"/>
      <c r="AW10" s="63"/>
      <c r="AX10" s="63"/>
      <c r="AY10" s="63"/>
      <c r="AZ10" s="63"/>
      <c r="BA10" s="63"/>
      <c r="BB10" s="63">
        <f>データ!W6</f>
        <v>258.18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72095</v>
      </c>
      <c r="D6" s="31">
        <f t="shared" si="3"/>
        <v>47</v>
      </c>
      <c r="E6" s="31">
        <f t="shared" si="3"/>
        <v>17</v>
      </c>
      <c r="F6" s="31">
        <f t="shared" si="3"/>
        <v>5</v>
      </c>
      <c r="G6" s="31">
        <f t="shared" si="3"/>
        <v>0</v>
      </c>
      <c r="H6" s="31" t="str">
        <f t="shared" si="3"/>
        <v>福島県　相馬市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0.79</v>
      </c>
      <c r="P6" s="32">
        <f t="shared" si="3"/>
        <v>100</v>
      </c>
      <c r="Q6" s="32">
        <f t="shared" si="3"/>
        <v>2730</v>
      </c>
      <c r="R6" s="32">
        <f t="shared" si="3"/>
        <v>35985</v>
      </c>
      <c r="S6" s="32">
        <f t="shared" si="3"/>
        <v>197.8</v>
      </c>
      <c r="T6" s="32">
        <f t="shared" si="3"/>
        <v>181.93</v>
      </c>
      <c r="U6" s="32">
        <f t="shared" si="3"/>
        <v>284</v>
      </c>
      <c r="V6" s="32">
        <f t="shared" si="3"/>
        <v>1.1000000000000001</v>
      </c>
      <c r="W6" s="32">
        <f t="shared" si="3"/>
        <v>258.18</v>
      </c>
      <c r="X6" s="33">
        <f>IF(X7="",NA(),X7)</f>
        <v>61.36</v>
      </c>
      <c r="Y6" s="33">
        <f t="shared" ref="Y6:AG6" si="4">IF(Y7="",NA(),Y7)</f>
        <v>52.63</v>
      </c>
      <c r="Z6" s="33">
        <f t="shared" si="4"/>
        <v>59.92</v>
      </c>
      <c r="AA6" s="33">
        <f t="shared" si="4"/>
        <v>14.58</v>
      </c>
      <c r="AB6" s="33">
        <f t="shared" si="4"/>
        <v>38.29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3051.66</v>
      </c>
      <c r="BF6" s="33">
        <f t="shared" ref="BF6:BN6" si="7">IF(BF7="",NA(),BF7)</f>
        <v>16535.63</v>
      </c>
      <c r="BG6" s="33">
        <f t="shared" si="7"/>
        <v>11553.96</v>
      </c>
      <c r="BH6" s="33">
        <f t="shared" si="7"/>
        <v>10536.21</v>
      </c>
      <c r="BI6" s="33">
        <f t="shared" si="7"/>
        <v>8364.68</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23.69</v>
      </c>
      <c r="BQ6" s="33">
        <f t="shared" ref="BQ6:BY6" si="8">IF(BQ7="",NA(),BQ7)</f>
        <v>0.99</v>
      </c>
      <c r="BR6" s="33">
        <f t="shared" si="8"/>
        <v>5.3</v>
      </c>
      <c r="BS6" s="33">
        <f t="shared" si="8"/>
        <v>10.95</v>
      </c>
      <c r="BT6" s="33">
        <f t="shared" si="8"/>
        <v>12.82</v>
      </c>
      <c r="BU6" s="33">
        <f t="shared" si="8"/>
        <v>43.24</v>
      </c>
      <c r="BV6" s="33">
        <f t="shared" si="8"/>
        <v>42.13</v>
      </c>
      <c r="BW6" s="33">
        <f t="shared" si="8"/>
        <v>42.48</v>
      </c>
      <c r="BX6" s="33">
        <f t="shared" si="8"/>
        <v>41.04</v>
      </c>
      <c r="BY6" s="33">
        <f t="shared" si="8"/>
        <v>41.08</v>
      </c>
      <c r="BZ6" s="32" t="str">
        <f>IF(BZ7="","",IF(BZ7="-","【-】","【"&amp;SUBSTITUTE(TEXT(BZ7,"#,##0.00"),"-","△")&amp;"】"))</f>
        <v>【51.49】</v>
      </c>
      <c r="CA6" s="33">
        <f>IF(CA7="",NA(),CA7)</f>
        <v>600.84</v>
      </c>
      <c r="CB6" s="33">
        <f t="shared" ref="CB6:CJ6" si="9">IF(CB7="",NA(),CB7)</f>
        <v>17409.66</v>
      </c>
      <c r="CC6" s="33">
        <f t="shared" si="9"/>
        <v>3046.64</v>
      </c>
      <c r="CD6" s="33">
        <f t="shared" si="9"/>
        <v>1329.31</v>
      </c>
      <c r="CE6" s="33">
        <f t="shared" si="9"/>
        <v>1172.24</v>
      </c>
      <c r="CF6" s="33">
        <f t="shared" si="9"/>
        <v>338.76</v>
      </c>
      <c r="CG6" s="33">
        <f t="shared" si="9"/>
        <v>348.41</v>
      </c>
      <c r="CH6" s="33">
        <f t="shared" si="9"/>
        <v>343.8</v>
      </c>
      <c r="CI6" s="33">
        <f t="shared" si="9"/>
        <v>357.08</v>
      </c>
      <c r="CJ6" s="33">
        <f t="shared" si="9"/>
        <v>378.08</v>
      </c>
      <c r="CK6" s="32" t="str">
        <f>IF(CK7="","",IF(CK7="-","【-】","【"&amp;SUBSTITUTE(TEXT(CK7,"#,##0.00"),"-","△")&amp;"】"))</f>
        <v>【295.10】</v>
      </c>
      <c r="CL6" s="33">
        <f>IF(CL7="",NA(),CL7)</f>
        <v>37.409999999999997</v>
      </c>
      <c r="CM6" s="33" t="str">
        <f t="shared" ref="CM6:CU6" si="10">IF(CM7="",NA(),CM7)</f>
        <v>-</v>
      </c>
      <c r="CN6" s="33" t="str">
        <f t="shared" si="10"/>
        <v>-</v>
      </c>
      <c r="CO6" s="33" t="str">
        <f t="shared" si="10"/>
        <v>-</v>
      </c>
      <c r="CP6" s="33" t="str">
        <f t="shared" si="10"/>
        <v>-</v>
      </c>
      <c r="CQ6" s="33">
        <f t="shared" si="10"/>
        <v>44.65</v>
      </c>
      <c r="CR6" s="33">
        <f t="shared" si="10"/>
        <v>46.85</v>
      </c>
      <c r="CS6" s="33">
        <f t="shared" si="10"/>
        <v>46.06</v>
      </c>
      <c r="CT6" s="33">
        <f t="shared" si="10"/>
        <v>45.95</v>
      </c>
      <c r="CU6" s="33">
        <f t="shared" si="10"/>
        <v>44.69</v>
      </c>
      <c r="CV6" s="32" t="str">
        <f>IF(CV7="","",IF(CV7="-","【-】","【"&amp;SUBSTITUTE(TEXT(CV7,"#,##0.00"),"-","△")&amp;"】"))</f>
        <v>【53.32】</v>
      </c>
      <c r="CW6" s="33">
        <f>IF(CW7="",NA(),CW7)</f>
        <v>37.020000000000003</v>
      </c>
      <c r="CX6" s="33">
        <f t="shared" ref="CX6:DF6" si="11">IF(CX7="",NA(),CX7)</f>
        <v>34.4</v>
      </c>
      <c r="CY6" s="33">
        <f t="shared" si="11"/>
        <v>32.03</v>
      </c>
      <c r="CZ6" s="33">
        <f t="shared" si="11"/>
        <v>36.96</v>
      </c>
      <c r="DA6" s="33">
        <f t="shared" si="11"/>
        <v>54.93</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72095</v>
      </c>
      <c r="D7" s="35">
        <v>47</v>
      </c>
      <c r="E7" s="35">
        <v>17</v>
      </c>
      <c r="F7" s="35">
        <v>5</v>
      </c>
      <c r="G7" s="35">
        <v>0</v>
      </c>
      <c r="H7" s="35" t="s">
        <v>96</v>
      </c>
      <c r="I7" s="35" t="s">
        <v>97</v>
      </c>
      <c r="J7" s="35" t="s">
        <v>98</v>
      </c>
      <c r="K7" s="35" t="s">
        <v>99</v>
      </c>
      <c r="L7" s="35" t="s">
        <v>100</v>
      </c>
      <c r="M7" s="36" t="s">
        <v>101</v>
      </c>
      <c r="N7" s="36" t="s">
        <v>102</v>
      </c>
      <c r="O7" s="36">
        <v>0.79</v>
      </c>
      <c r="P7" s="36">
        <v>100</v>
      </c>
      <c r="Q7" s="36">
        <v>2730</v>
      </c>
      <c r="R7" s="36">
        <v>35985</v>
      </c>
      <c r="S7" s="36">
        <v>197.8</v>
      </c>
      <c r="T7" s="36">
        <v>181.93</v>
      </c>
      <c r="U7" s="36">
        <v>284</v>
      </c>
      <c r="V7" s="36">
        <v>1.1000000000000001</v>
      </c>
      <c r="W7" s="36">
        <v>258.18</v>
      </c>
      <c r="X7" s="36">
        <v>61.36</v>
      </c>
      <c r="Y7" s="36">
        <v>52.63</v>
      </c>
      <c r="Z7" s="36">
        <v>59.92</v>
      </c>
      <c r="AA7" s="36">
        <v>14.58</v>
      </c>
      <c r="AB7" s="36">
        <v>38.29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3051.66</v>
      </c>
      <c r="BF7" s="36">
        <v>16535.63</v>
      </c>
      <c r="BG7" s="36">
        <v>11553.96</v>
      </c>
      <c r="BH7" s="36">
        <v>10536.21</v>
      </c>
      <c r="BI7" s="36">
        <v>8364.68</v>
      </c>
      <c r="BJ7" s="36">
        <v>1316.7</v>
      </c>
      <c r="BK7" s="36">
        <v>1224.75</v>
      </c>
      <c r="BL7" s="36">
        <v>1144.05</v>
      </c>
      <c r="BM7" s="36">
        <v>1117.1099999999999</v>
      </c>
      <c r="BN7" s="36">
        <v>1161.05</v>
      </c>
      <c r="BO7" s="36">
        <v>992.47</v>
      </c>
      <c r="BP7" s="36">
        <v>23.69</v>
      </c>
      <c r="BQ7" s="36">
        <v>0.99</v>
      </c>
      <c r="BR7" s="36">
        <v>5.3</v>
      </c>
      <c r="BS7" s="36">
        <v>10.95</v>
      </c>
      <c r="BT7" s="36">
        <v>12.82</v>
      </c>
      <c r="BU7" s="36">
        <v>43.24</v>
      </c>
      <c r="BV7" s="36">
        <v>42.13</v>
      </c>
      <c r="BW7" s="36">
        <v>42.48</v>
      </c>
      <c r="BX7" s="36">
        <v>41.04</v>
      </c>
      <c r="BY7" s="36">
        <v>41.08</v>
      </c>
      <c r="BZ7" s="36">
        <v>51.49</v>
      </c>
      <c r="CA7" s="36">
        <v>600.84</v>
      </c>
      <c r="CB7" s="36">
        <v>17409.66</v>
      </c>
      <c r="CC7" s="36">
        <v>3046.64</v>
      </c>
      <c r="CD7" s="36">
        <v>1329.31</v>
      </c>
      <c r="CE7" s="36">
        <v>1172.24</v>
      </c>
      <c r="CF7" s="36">
        <v>338.76</v>
      </c>
      <c r="CG7" s="36">
        <v>348.41</v>
      </c>
      <c r="CH7" s="36">
        <v>343.8</v>
      </c>
      <c r="CI7" s="36">
        <v>357.08</v>
      </c>
      <c r="CJ7" s="36">
        <v>378.08</v>
      </c>
      <c r="CK7" s="36">
        <v>295.10000000000002</v>
      </c>
      <c r="CL7" s="36">
        <v>37.409999999999997</v>
      </c>
      <c r="CM7" s="36" t="s">
        <v>101</v>
      </c>
      <c r="CN7" s="36" t="s">
        <v>101</v>
      </c>
      <c r="CO7" s="36" t="s">
        <v>101</v>
      </c>
      <c r="CP7" s="36" t="s">
        <v>101</v>
      </c>
      <c r="CQ7" s="36">
        <v>44.65</v>
      </c>
      <c r="CR7" s="36">
        <v>46.85</v>
      </c>
      <c r="CS7" s="36">
        <v>46.06</v>
      </c>
      <c r="CT7" s="36">
        <v>45.95</v>
      </c>
      <c r="CU7" s="36">
        <v>44.69</v>
      </c>
      <c r="CV7" s="36">
        <v>53.32</v>
      </c>
      <c r="CW7" s="36">
        <v>37.020000000000003</v>
      </c>
      <c r="CX7" s="36">
        <v>34.4</v>
      </c>
      <c r="CY7" s="36">
        <v>32.03</v>
      </c>
      <c r="CZ7" s="36">
        <v>36.96</v>
      </c>
      <c r="DA7" s="36">
        <v>54.93</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阿部浩宗</cp:lastModifiedBy>
  <dcterms:created xsi:type="dcterms:W3CDTF">2016-02-03T09:10:05Z</dcterms:created>
  <dcterms:modified xsi:type="dcterms:W3CDTF">2016-02-18T01:00:04Z</dcterms:modified>
  <cp:category/>
</cp:coreProperties>
</file>