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係共有\共有\「経営比較分析表」\10　「経営比較分析表」の分析等について(H28.1.28付)\02_回答\"/>
    </mc:Choice>
  </mc:AlternateContent>
  <workbookProtection workbookPassword="B501" lockStructure="1"/>
  <bookViews>
    <workbookView xWindow="240" yWindow="60" windowWidth="14940" windowHeight="7872"/>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<sst xmlns="http://schemas.openxmlformats.org/spreadsheetml/2006/main" count="221" uniqueCount="111">
  <si>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</si>
  <si>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</si>
  <si>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</si>
  <si>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</si>
  <si>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</si>
  <si>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</si>
  <si>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</si>
  <si>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</si>
  <si>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</si>
  <si>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</si>
  <si>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</si>
  <si>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</si>
  <si>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</si>
  <si>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</si>
  <si>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</si>
  <si>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</si>
  <si>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</si>
  <si>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</si>
  <si>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</si>
  <si>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</si>
  <si>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</si>
  <si>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</si>
  <si>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</si>
  <si>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</si>
  <si>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</si>
  <si>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</si>
  <si>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</si>
  <si>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</si>
  <si>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</si>
  <si>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</si>
  <si>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</si>
  <si>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</si>
  <si>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</si>
  <si>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</si>
  <si>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</si>
  <si>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</si>
  <si>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</si>
  <si>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</si>
  <si>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</si>
  <si>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</si>
  <si>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</si>
  <si>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</si>
  <si>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</si>
  <si>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</si>
  <si>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</si>
  <si>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</si>
  <si>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</si>
  <si>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</si>
  <si>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</si>
  <si>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</si>
  <si>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</si>
  <si>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</si>
  <si>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</si>
  <si>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</si>
  <si>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</si>
  <si>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</si>
  <si>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</si>
  <si>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</si>
  <si>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</si>
  <si>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</si>
  <si>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</si>
  <si>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</si>
  <si>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</si>
  <si>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</si>
  <si>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</si>
  <si>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</si>
  <si>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</si>
  <si>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</si>
  <si>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</si>
  <si>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</si>
  <si>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</si>
  <si>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</si>
  <si>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</si>
  <si>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</si>
  <si>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</si>
  <si>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</si>
  <si>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</si>
  <si>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</si>
  <si>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</si>
  <si>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</si>
  <si>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</si>
  <si>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</si>
  <si>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</si>
  <si>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</si>
  <si>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</si>
  <si>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</si>
  <si>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</si>
  <si>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</si>
  <si>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</si>
  <si>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</si>
  <si>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</si>
  <si>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</si>
  <si>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</si>
  <si>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</si>
  <si>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</si>
  <si>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</si>
  <si>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福島市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</si>
  <si>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</si>
  <si>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</si>
  <si>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</si>
  <si>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</si>
  <si>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</si>
  <si>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</si>
  <si>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</si>
  <si>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</si>
  <si>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</si>
  <si>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</si>
  <si>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</si>
  <si>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本市農業集落排水事業は、農村地区の生活環境の改善と農業用水域の水質保全のため、小田及び山口の2地区に整備され、小田地区は平成10年度から、山口地区は平成14年度から一部の利用を開始しています。
処理区域内人口の少ない農村部であるため、使用料収入の確保が困難であるうえに、整備費用として借り入れた企業債の償還を行っているため、汚水処理原価が高く、経費回収率は低い状況となっています。
整備は完了しているため、企業債残高対事業規模比率は減少してきており、また、施設利用率や水洗化率は平均的な水準となっていますが、施設の老朽化による修繕費用により汚水処理原価は増加傾向、経費回収率は減少傾向となっており、厳しい経営状況です。</t>
    <rPh sb="0" eb="2">
      <t>ホンシ</t>
    </rPh>
    <rPh sb="2" eb="4">
      <t>ノウギョウ</t>
    </rPh>
    <rPh sb="4" eb="6">
      <t>シュウラク</t>
    </rPh>
    <rPh sb="6" eb="8">
      <t>ハイスイ</t>
    </rPh>
    <rPh sb="8" eb="10">
      <t>ジギョウ</t>
    </rPh>
    <rPh sb="12" eb="14">
      <t>ノウソン</t>
    </rPh>
    <rPh sb="14" eb="16">
      <t>チク</t>
    </rPh>
    <rPh sb="17" eb="19">
      <t>セイカツ</t>
    </rPh>
    <rPh sb="19" eb="21">
      <t>カンキョウ</t>
    </rPh>
    <rPh sb="22" eb="24">
      <t>カイゼン</t>
    </rPh>
    <rPh sb="25" eb="27">
      <t>ノウギョウ</t>
    </rPh>
    <rPh sb="27" eb="29">
      <t>ヨウスイ</t>
    </rPh>
    <rPh sb="29" eb="30">
      <t>イキ</t>
    </rPh>
    <rPh sb="31" eb="33">
      <t>スイシツ</t>
    </rPh>
    <rPh sb="33" eb="35">
      <t>ホゼン</t>
    </rPh>
    <rPh sb="39" eb="41">
      <t>オダ</t>
    </rPh>
    <rPh sb="41" eb="42">
      <t>オヨ</t>
    </rPh>
    <rPh sb="43" eb="45">
      <t>ヤマグチ</t>
    </rPh>
    <rPh sb="47" eb="49">
      <t>チク</t>
    </rPh>
    <rPh sb="50" eb="52">
      <t>セイビ</t>
    </rPh>
    <rPh sb="55" eb="57">
      <t>オダ</t>
    </rPh>
    <rPh sb="57" eb="59">
      <t>チク</t>
    </rPh>
    <rPh sb="60" eb="62">
      <t>ヘイセイ</t>
    </rPh>
    <rPh sb="64" eb="66">
      <t>ネンド</t>
    </rPh>
    <rPh sb="69" eb="71">
      <t>ヤマグチ</t>
    </rPh>
    <rPh sb="71" eb="73">
      <t>チク</t>
    </rPh>
    <rPh sb="74" eb="76">
      <t>ヘイセイ</t>
    </rPh>
    <rPh sb="78" eb="80">
      <t>ネンド</t>
    </rPh>
    <rPh sb="82" eb="84">
      <t>イチブ</t>
    </rPh>
    <rPh sb="85" eb="87">
      <t>リヨウ</t>
    </rPh>
    <rPh sb="88" eb="90">
      <t>カイシ</t>
    </rPh>
    <rPh sb="97" eb="99">
      <t>ショリ</t>
    </rPh>
    <rPh sb="99" eb="101">
      <t>クイキ</t>
    </rPh>
    <rPh sb="101" eb="102">
      <t>ナイ</t>
    </rPh>
    <rPh sb="102" eb="104">
      <t>ジンコウ</t>
    </rPh>
    <rPh sb="105" eb="106">
      <t>スク</t>
    </rPh>
    <rPh sb="108" eb="110">
      <t>ノウソン</t>
    </rPh>
    <rPh sb="110" eb="111">
      <t>ブ</t>
    </rPh>
    <rPh sb="117" eb="120">
      <t>シヨウリョウ</t>
    </rPh>
    <rPh sb="120" eb="122">
      <t>シュウニュウ</t>
    </rPh>
    <rPh sb="123" eb="125">
      <t>カクホ</t>
    </rPh>
    <rPh sb="126" eb="128">
      <t>コンナン</t>
    </rPh>
    <rPh sb="135" eb="137">
      <t>セイビ</t>
    </rPh>
    <rPh sb="137" eb="139">
      <t>ヒヨウ</t>
    </rPh>
    <rPh sb="142" eb="143">
      <t>カ</t>
    </rPh>
    <rPh sb="144" eb="145">
      <t>イ</t>
    </rPh>
    <rPh sb="147" eb="149">
      <t>キギョウ</t>
    </rPh>
    <rPh sb="149" eb="150">
      <t>サイ</t>
    </rPh>
    <rPh sb="151" eb="153">
      <t>ショウカン</t>
    </rPh>
    <rPh sb="154" eb="155">
      <t>オコナ</t>
    </rPh>
    <rPh sb="162" eb="164">
      <t>オスイ</t>
    </rPh>
    <rPh sb="164" eb="166">
      <t>ショリ</t>
    </rPh>
    <rPh sb="166" eb="168">
      <t>ゲンカ</t>
    </rPh>
    <rPh sb="169" eb="170">
      <t>タカ</t>
    </rPh>
    <rPh sb="172" eb="174">
      <t>ケイヒ</t>
    </rPh>
    <rPh sb="174" eb="176">
      <t>カイシュウ</t>
    </rPh>
    <rPh sb="176" eb="177">
      <t>リツ</t>
    </rPh>
    <rPh sb="178" eb="179">
      <t>ヒク</t>
    </rPh>
    <rPh sb="180" eb="182">
      <t>ジョウキョウ</t>
    </rPh>
    <rPh sb="191" eb="193">
      <t>セイビ</t>
    </rPh>
    <rPh sb="194" eb="196">
      <t>カンリョウ</t>
    </rPh>
    <rPh sb="203" eb="205">
      <t>キギョウ</t>
    </rPh>
    <rPh sb="205" eb="206">
      <t>サイ</t>
    </rPh>
    <rPh sb="206" eb="208">
      <t>ザンダカ</t>
    </rPh>
    <rPh sb="208" eb="209">
      <t>タイ</t>
    </rPh>
    <rPh sb="209" eb="211">
      <t>ジギョウ</t>
    </rPh>
    <rPh sb="211" eb="213">
      <t>キボ</t>
    </rPh>
    <rPh sb="213" eb="215">
      <t>ヒリツ</t>
    </rPh>
    <rPh sb="216" eb="218">
      <t>ゲンショウ</t>
    </rPh>
    <rPh sb="228" eb="230">
      <t>シセツ</t>
    </rPh>
    <rPh sb="230" eb="232">
      <t>リヨウ</t>
    </rPh>
    <rPh sb="232" eb="233">
      <t>リツ</t>
    </rPh>
    <rPh sb="234" eb="237">
      <t>スイセンカ</t>
    </rPh>
    <rPh sb="237" eb="238">
      <t>リツ</t>
    </rPh>
    <rPh sb="239" eb="241">
      <t>ヘイキン</t>
    </rPh>
    <rPh sb="241" eb="242">
      <t>テキ</t>
    </rPh>
    <rPh sb="243" eb="245">
      <t>スイジュン</t>
    </rPh>
    <rPh sb="254" eb="256">
      <t>シセツ</t>
    </rPh>
    <rPh sb="257" eb="260">
      <t>ロウキュウカ</t>
    </rPh>
    <rPh sb="263" eb="265">
      <t>シュウゼン</t>
    </rPh>
    <rPh sb="265" eb="267">
      <t>ヒヨウ</t>
    </rPh>
    <rPh sb="270" eb="272">
      <t>オスイ</t>
    </rPh>
    <rPh sb="272" eb="274">
      <t>ショリ</t>
    </rPh>
    <rPh sb="274" eb="276">
      <t>ゲンカ</t>
    </rPh>
    <rPh sb="277" eb="279">
      <t>ゾウカ</t>
    </rPh>
    <rPh sb="279" eb="281">
      <t>ケイコウ</t>
    </rPh>
    <rPh sb="282" eb="284">
      <t>ケイヒ</t>
    </rPh>
    <rPh sb="284" eb="286">
      <t>カイシュウ</t>
    </rPh>
    <rPh sb="286" eb="287">
      <t>リツ</t>
    </rPh>
    <rPh sb="288" eb="290">
      <t>ゲンショウ</t>
    </rPh>
    <rPh sb="290" eb="292">
      <t>ケイコウ</t>
    </rPh>
    <rPh sb="299" eb="300">
      <t>キビ</t>
    </rPh>
    <rPh sb="302" eb="304">
      <t>ケイエイ</t>
    </rPh>
    <rPh sb="304" eb="306">
      <t>ジョウキョウ</t>
    </rPh>
    <phoneticPr fontId="4"/>
  </si>
  <si>
    <t>平成24年度には、2か年に及ぶ東日本大震災による被災管路施設の修繕を完了しました。
今後は、小田地区は平成7年度、山口地区は平成10年度の整備開始から長期間が経過していることから、施設の老朽化対策が必要となってきています。</t>
    <rPh sb="0" eb="2">
      <t>ヘイセイ</t>
    </rPh>
    <rPh sb="4" eb="6">
      <t>ネンド</t>
    </rPh>
    <rPh sb="11" eb="12">
      <t>ネン</t>
    </rPh>
    <rPh sb="13" eb="14">
      <t>オヨ</t>
    </rPh>
    <rPh sb="15" eb="16">
      <t>ヒガシ</t>
    </rPh>
    <rPh sb="16" eb="18">
      <t>ニホン</t>
    </rPh>
    <rPh sb="18" eb="21">
      <t>ダイシンサイ</t>
    </rPh>
    <rPh sb="24" eb="26">
      <t>ヒサイ</t>
    </rPh>
    <rPh sb="26" eb="28">
      <t>カンロ</t>
    </rPh>
    <rPh sb="28" eb="30">
      <t>シセツ</t>
    </rPh>
    <rPh sb="31" eb="33">
      <t>シュウゼン</t>
    </rPh>
    <rPh sb="34" eb="36">
      <t>カンリョウ</t>
    </rPh>
    <rPh sb="42" eb="44">
      <t>コンゴ</t>
    </rPh>
    <rPh sb="46" eb="48">
      <t>オダ</t>
    </rPh>
    <rPh sb="48" eb="50">
      <t>チク</t>
    </rPh>
    <rPh sb="51" eb="53">
      <t>ヘイセイ</t>
    </rPh>
    <rPh sb="54" eb="56">
      <t>ネンド</t>
    </rPh>
    <rPh sb="57" eb="59">
      <t>ヤマグチ</t>
    </rPh>
    <rPh sb="59" eb="61">
      <t>チク</t>
    </rPh>
    <rPh sb="62" eb="64">
      <t>ヘイセイ</t>
    </rPh>
    <rPh sb="66" eb="68">
      <t>ネンド</t>
    </rPh>
    <rPh sb="69" eb="71">
      <t>セイビ</t>
    </rPh>
    <rPh sb="71" eb="73">
      <t>カイシ</t>
    </rPh>
    <rPh sb="75" eb="76">
      <t>チョウ</t>
    </rPh>
    <rPh sb="76" eb="78">
      <t>キカン</t>
    </rPh>
    <rPh sb="79" eb="81">
      <t>ケイカ</t>
    </rPh>
    <rPh sb="90" eb="92">
      <t>シセツ</t>
    </rPh>
    <rPh sb="93" eb="96">
      <t>ロウキュウカ</t>
    </rPh>
    <rPh sb="96" eb="98">
      <t>タイサク</t>
    </rPh>
    <rPh sb="99" eb="101">
      <t>ヒツヨウ</t>
    </rPh>
    <phoneticPr fontId="4"/>
  </si>
  <si>
    <t>平成28年4月からの本市農業集落排水事業への地方公営企業法の一部適用により、新たに作成する財務資料を用いた経営分析が可能になります。
予防保全型の維持管理を行い、事故や機能停止を防ぎ、維持管理費用の増加を防止するとともに、農業集落排水施設と公共下水道の統廃合の検討を行い、処理の効率化や省エネ対策の推進を目指します。
また、水洗化率向上などによる使用料の増収に努め、経費回収率の向上を図り、経営の健全化を進めます。</t>
    <rPh sb="12" eb="14">
      <t>ノウギョウ</t>
    </rPh>
    <rPh sb="14" eb="16">
      <t>シュウラク</t>
    </rPh>
    <rPh sb="16" eb="18">
      <t>ハイスイ</t>
    </rPh>
    <rPh sb="67" eb="69">
      <t>ヨボウ</t>
    </rPh>
    <rPh sb="69" eb="72">
      <t>ホゼンガタ</t>
    </rPh>
    <rPh sb="73" eb="75">
      <t>イジ</t>
    </rPh>
    <rPh sb="75" eb="77">
      <t>カンリ</t>
    </rPh>
    <rPh sb="78" eb="79">
      <t>オコナ</t>
    </rPh>
    <rPh sb="81" eb="83">
      <t>ジコ</t>
    </rPh>
    <rPh sb="84" eb="86">
      <t>キノウ</t>
    </rPh>
    <rPh sb="86" eb="88">
      <t>テイシ</t>
    </rPh>
    <rPh sb="89" eb="90">
      <t>フセ</t>
    </rPh>
    <rPh sb="92" eb="94">
      <t>イジ</t>
    </rPh>
    <rPh sb="94" eb="96">
      <t>カンリ</t>
    </rPh>
    <rPh sb="96" eb="98">
      <t>ヒヨウ</t>
    </rPh>
    <rPh sb="99" eb="101">
      <t>ゾウカ</t>
    </rPh>
    <rPh sb="102" eb="104">
      <t>ボウシ</t>
    </rPh>
    <rPh sb="111" eb="113">
      <t>ノウギョウ</t>
    </rPh>
    <rPh sb="113" eb="115">
      <t>シュウラク</t>
    </rPh>
    <rPh sb="115" eb="117">
      <t>ハイスイ</t>
    </rPh>
    <rPh sb="117" eb="119">
      <t>シセツ</t>
    </rPh>
    <rPh sb="120" eb="122">
      <t>コウキョウ</t>
    </rPh>
    <rPh sb="122" eb="125">
      <t>ゲスイドウ</t>
    </rPh>
    <rPh sb="126" eb="129">
      <t>トウハイゴウ</t>
    </rPh>
    <rPh sb="130" eb="132">
      <t>ケントウ</t>
    </rPh>
    <rPh sb="133" eb="134">
      <t>オコナ</t>
    </rPh>
    <rPh sb="136" eb="138">
      <t>ショリ</t>
    </rPh>
    <rPh sb="139" eb="142">
      <t>コウリツカ</t>
    </rPh>
    <rPh sb="143" eb="144">
      <t>ショウ</t>
    </rPh>
    <rPh sb="146" eb="148">
      <t>タイサク</t>
    </rPh>
    <rPh sb="149" eb="151">
      <t>スイシン</t>
    </rPh>
    <rPh sb="152" eb="154">
      <t>メザ</t>
    </rPh>
    <rPh sb="162" eb="165">
      <t>スイセンカ</t>
    </rPh>
    <rPh sb="165" eb="166">
      <t>リツ</t>
    </rPh>
    <rPh sb="166" eb="168">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</si>
</sst>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5.86</c:v>
                </c:pt>
                <c:pt idx="3">
                  <c:v>0</c:v>
                </c:pt>
                <c:pt idx="4">
                  <c:v>0</c:v>
                </c:pt>
              </c:numCache>
            </c:numRef>
          </c:val>
        </c:ser>
        <c:dLbls>
          <c:showLegendKey val="0"/>
          <c:showVal val="0"/>
          <c:showCatName val="0"/>
          <c:showSerName val="0"/>
          <c:showPercent val="0"/>
          <c:showBubbleSize val="0"/>
        </c:dLbls>
        <c:gapWidth val="150"/>
        <c:axId val="600067184"/>
        <c:axId val="600062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0.03</c:v>
                </c:pt>
                <c:pt idx="4">
                  <c:v>0.02</c:v>
                </c:pt>
              </c:numCache>
            </c:numRef>
          </c:val>
          <c:smooth val="0"/>
        </c:ser>
        <c:dLbls>
          <c:showLegendKey val="0"/>
          <c:showVal val="0"/>
          <c:showCatName val="0"/>
          <c:showSerName val="0"/>
          <c:showPercent val="0"/>
          <c:showBubbleSize val="0"/>
        </c:dLbls>
        <c:marker val="1"/>
        <c:smooth val="0"/>
        <c:axId val="600067184"/>
        <c:axId val="600062088"/>
      </c:lineChart>
      <c:dateAx>
        <c:axId val="600067184"/>
        <c:scaling>
          <c:orientation val="minMax"/>
        </c:scaling>
        <c:delete val="1"/>
        <c:axPos val="b"/>
        <c:numFmt formatCode="ge" sourceLinked="1"/>
        <c:majorTickMark val="none"/>
        <c:minorTickMark val="none"/>
        <c:tickLblPos val="none"/>
        <c:crossAx val="600062088"/>
        <c:crosses val="autoZero"/>
        <c:auto val="1"/>
        <c:lblOffset val="100"/>
        <c:baseTimeUnit val="years"/>
      </c:dateAx>
      <c:valAx>
        <c:axId val="600062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006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54.12</c:v>
                </c:pt>
                <c:pt idx="1">
                  <c:v>53.2</c:v>
                </c:pt>
                <c:pt idx="2">
                  <c:v>54.93</c:v>
                </c:pt>
                <c:pt idx="3">
                  <c:v>54.93</c:v>
                </c:pt>
                <c:pt idx="4">
                  <c:v>54.73</c:v>
                </c:pt>
              </c:numCache>
            </c:numRef>
          </c:val>
        </c:ser>
        <c:dLbls>
          <c:showLegendKey val="0"/>
          <c:showVal val="0"/>
          <c:showCatName val="0"/>
          <c:showSerName val="0"/>
          <c:showPercent val="0"/>
          <c:showBubbleSize val="0"/>
        </c:dLbls>
        <c:gapWidth val="150"/>
        <c:axId val="607382920"/>
        <c:axId val="607381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53.78</c:v>
                </c:pt>
                <c:pt idx="4">
                  <c:v>53.24</c:v>
                </c:pt>
              </c:numCache>
            </c:numRef>
          </c:val>
          <c:smooth val="0"/>
        </c:ser>
        <c:dLbls>
          <c:showLegendKey val="0"/>
          <c:showVal val="0"/>
          <c:showCatName val="0"/>
          <c:showSerName val="0"/>
          <c:showPercent val="0"/>
          <c:showBubbleSize val="0"/>
        </c:dLbls>
        <c:marker val="1"/>
        <c:smooth val="0"/>
        <c:axId val="607382920"/>
        <c:axId val="607381352"/>
      </c:lineChart>
      <c:dateAx>
        <c:axId val="607382920"/>
        <c:scaling>
          <c:orientation val="minMax"/>
        </c:scaling>
        <c:delete val="1"/>
        <c:axPos val="b"/>
        <c:numFmt formatCode="ge" sourceLinked="1"/>
        <c:majorTickMark val="none"/>
        <c:minorTickMark val="none"/>
        <c:tickLblPos val="none"/>
        <c:crossAx val="607381352"/>
        <c:crosses val="autoZero"/>
        <c:auto val="1"/>
        <c:lblOffset val="100"/>
        <c:baseTimeUnit val="years"/>
      </c:dateAx>
      <c:valAx>
        <c:axId val="607381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738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88.16</c:v>
                </c:pt>
                <c:pt idx="1">
                  <c:v>86.12</c:v>
                </c:pt>
                <c:pt idx="2">
                  <c:v>86.28</c:v>
                </c:pt>
                <c:pt idx="3">
                  <c:v>86.81</c:v>
                </c:pt>
                <c:pt idx="4">
                  <c:v>84.07</c:v>
                </c:pt>
              </c:numCache>
            </c:numRef>
          </c:val>
        </c:ser>
        <c:dLbls>
          <c:showLegendKey val="0"/>
          <c:showVal val="0"/>
          <c:showCatName val="0"/>
          <c:showSerName val="0"/>
          <c:showPercent val="0"/>
          <c:showBubbleSize val="0"/>
        </c:dLbls>
        <c:gapWidth val="150"/>
        <c:axId val="607385664"/>
        <c:axId val="60738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84.06</c:v>
                </c:pt>
                <c:pt idx="4">
                  <c:v>84.07</c:v>
                </c:pt>
              </c:numCache>
            </c:numRef>
          </c:val>
          <c:smooth val="0"/>
        </c:ser>
        <c:dLbls>
          <c:showLegendKey val="0"/>
          <c:showVal val="0"/>
          <c:showCatName val="0"/>
          <c:showSerName val="0"/>
          <c:showPercent val="0"/>
          <c:showBubbleSize val="0"/>
        </c:dLbls>
        <c:marker val="1"/>
        <c:smooth val="0"/>
        <c:axId val="607385664"/>
        <c:axId val="607386448"/>
      </c:lineChart>
      <c:dateAx>
        <c:axId val="607385664"/>
        <c:scaling>
          <c:orientation val="minMax"/>
        </c:scaling>
        <c:delete val="1"/>
        <c:axPos val="b"/>
        <c:numFmt formatCode="ge" sourceLinked="1"/>
        <c:majorTickMark val="none"/>
        <c:minorTickMark val="none"/>
        <c:tickLblPos val="none"/>
        <c:crossAx val="607386448"/>
        <c:crosses val="autoZero"/>
        <c:auto val="1"/>
        <c:lblOffset val="100"/>
        <c:baseTimeUnit val="years"/>
      </c:dateAx>
      <c:valAx>
        <c:axId val="60738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738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68.489999999999995</c:v>
                </c:pt>
                <c:pt idx="1">
                  <c:v>90.83</c:v>
                </c:pt>
                <c:pt idx="2">
                  <c:v>43.31</c:v>
                </c:pt>
                <c:pt idx="3">
                  <c:v>40.92</c:v>
                </c:pt>
                <c:pt idx="4">
                  <c:v>43.48</c:v>
                </c:pt>
              </c:numCache>
            </c:numRef>
          </c:val>
        </c:ser>
        <c:dLbls>
          <c:showLegendKey val="0"/>
          <c:showVal val="0"/>
          <c:showCatName val="0"/>
          <c:showSerName val="0"/>
          <c:showPercent val="0"/>
          <c:showBubbleSize val="0"/>
        </c:dLbls>
        <c:gapWidth val="150"/>
        <c:axId val="600061304"/>
        <c:axId val="600065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00061304"/>
        <c:axId val="600065224"/>
      </c:lineChart>
      <c:dateAx>
        <c:axId val="600061304"/>
        <c:scaling>
          <c:orientation val="minMax"/>
        </c:scaling>
        <c:delete val="1"/>
        <c:axPos val="b"/>
        <c:numFmt formatCode="ge" sourceLinked="1"/>
        <c:majorTickMark val="none"/>
        <c:minorTickMark val="none"/>
        <c:tickLblPos val="none"/>
        <c:crossAx val="600065224"/>
        <c:crosses val="autoZero"/>
        <c:auto val="1"/>
        <c:lblOffset val="100"/>
        <c:baseTimeUnit val="years"/>
      </c:dateAx>
      <c:valAx>
        <c:axId val="600065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0061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00063656"/>
        <c:axId val="60006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00063656"/>
        <c:axId val="600064048"/>
      </c:lineChart>
      <c:dateAx>
        <c:axId val="600063656"/>
        <c:scaling>
          <c:orientation val="minMax"/>
        </c:scaling>
        <c:delete val="1"/>
        <c:axPos val="b"/>
        <c:numFmt formatCode="ge" sourceLinked="1"/>
        <c:majorTickMark val="none"/>
        <c:minorTickMark val="none"/>
        <c:tickLblPos val="none"/>
        <c:crossAx val="600064048"/>
        <c:crosses val="autoZero"/>
        <c:auto val="1"/>
        <c:lblOffset val="100"/>
        <c:baseTimeUnit val="years"/>
      </c:dateAx>
      <c:valAx>
        <c:axId val="60006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0063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00060520"/>
        <c:axId val="600066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00060520"/>
        <c:axId val="600066792"/>
      </c:lineChart>
      <c:dateAx>
        <c:axId val="600060520"/>
        <c:scaling>
          <c:orientation val="minMax"/>
        </c:scaling>
        <c:delete val="1"/>
        <c:axPos val="b"/>
        <c:numFmt formatCode="ge" sourceLinked="1"/>
        <c:majorTickMark val="none"/>
        <c:minorTickMark val="none"/>
        <c:tickLblPos val="none"/>
        <c:crossAx val="600066792"/>
        <c:crosses val="autoZero"/>
        <c:auto val="1"/>
        <c:lblOffset val="100"/>
        <c:baseTimeUnit val="years"/>
      </c:dateAx>
      <c:valAx>
        <c:axId val="600066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006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2111816"/>
        <c:axId val="272114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2111816"/>
        <c:axId val="272114952"/>
      </c:lineChart>
      <c:dateAx>
        <c:axId val="272111816"/>
        <c:scaling>
          <c:orientation val="minMax"/>
        </c:scaling>
        <c:delete val="1"/>
        <c:axPos val="b"/>
        <c:numFmt formatCode="ge" sourceLinked="1"/>
        <c:majorTickMark val="none"/>
        <c:minorTickMark val="none"/>
        <c:tickLblPos val="none"/>
        <c:crossAx val="272114952"/>
        <c:crosses val="autoZero"/>
        <c:auto val="1"/>
        <c:lblOffset val="100"/>
        <c:baseTimeUnit val="years"/>
      </c:dateAx>
      <c:valAx>
        <c:axId val="272114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11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2112600"/>
        <c:axId val="27211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2112600"/>
        <c:axId val="272112992"/>
      </c:lineChart>
      <c:dateAx>
        <c:axId val="272112600"/>
        <c:scaling>
          <c:orientation val="minMax"/>
        </c:scaling>
        <c:delete val="1"/>
        <c:axPos val="b"/>
        <c:numFmt formatCode="ge" sourceLinked="1"/>
        <c:majorTickMark val="none"/>
        <c:minorTickMark val="none"/>
        <c:tickLblPos val="none"/>
        <c:crossAx val="272112992"/>
        <c:crosses val="autoZero"/>
        <c:auto val="1"/>
        <c:lblOffset val="100"/>
        <c:baseTimeUnit val="years"/>
      </c:dateAx>
      <c:valAx>
        <c:axId val="2721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112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3395.37</c:v>
                </c:pt>
                <c:pt idx="1">
                  <c:v>3288.11</c:v>
                </c:pt>
                <c:pt idx="2">
                  <c:v>3080.74</c:v>
                </c:pt>
                <c:pt idx="3">
                  <c:v>3034.1</c:v>
                </c:pt>
                <c:pt idx="4">
                  <c:v>2801.71</c:v>
                </c:pt>
              </c:numCache>
            </c:numRef>
          </c:val>
        </c:ser>
        <c:dLbls>
          <c:showLegendKey val="0"/>
          <c:showVal val="0"/>
          <c:showCatName val="0"/>
          <c:showSerName val="0"/>
          <c:showPercent val="0"/>
          <c:showBubbleSize val="0"/>
        </c:dLbls>
        <c:gapWidth val="150"/>
        <c:axId val="269722584"/>
        <c:axId val="26972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1126.77</c:v>
                </c:pt>
                <c:pt idx="4">
                  <c:v>1044.8</c:v>
                </c:pt>
              </c:numCache>
            </c:numRef>
          </c:val>
          <c:smooth val="0"/>
        </c:ser>
        <c:dLbls>
          <c:showLegendKey val="0"/>
          <c:showVal val="0"/>
          <c:showCatName val="0"/>
          <c:showSerName val="0"/>
          <c:showPercent val="0"/>
          <c:showBubbleSize val="0"/>
        </c:dLbls>
        <c:marker val="1"/>
        <c:smooth val="0"/>
        <c:axId val="269722584"/>
        <c:axId val="269727288"/>
      </c:lineChart>
      <c:dateAx>
        <c:axId val="269722584"/>
        <c:scaling>
          <c:orientation val="minMax"/>
        </c:scaling>
        <c:delete val="1"/>
        <c:axPos val="b"/>
        <c:numFmt formatCode="ge" sourceLinked="1"/>
        <c:majorTickMark val="none"/>
        <c:minorTickMark val="none"/>
        <c:tickLblPos val="none"/>
        <c:crossAx val="269727288"/>
        <c:crosses val="autoZero"/>
        <c:auto val="1"/>
        <c:lblOffset val="100"/>
        <c:baseTimeUnit val="years"/>
      </c:dateAx>
      <c:valAx>
        <c:axId val="269727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72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30.93</c:v>
                </c:pt>
                <c:pt idx="1">
                  <c:v>31.24</c:v>
                </c:pt>
                <c:pt idx="2">
                  <c:v>31.52</c:v>
                </c:pt>
                <c:pt idx="3">
                  <c:v>29.81</c:v>
                </c:pt>
                <c:pt idx="4">
                  <c:v>29.05</c:v>
                </c:pt>
              </c:numCache>
            </c:numRef>
          </c:val>
        </c:ser>
        <c:dLbls>
          <c:showLegendKey val="0"/>
          <c:showVal val="0"/>
          <c:showCatName val="0"/>
          <c:showSerName val="0"/>
          <c:showPercent val="0"/>
          <c:showBubbleSize val="0"/>
        </c:dLbls>
        <c:gapWidth val="150"/>
        <c:axId val="607385272"/>
        <c:axId val="60738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50.9</c:v>
                </c:pt>
                <c:pt idx="4">
                  <c:v>50.82</c:v>
                </c:pt>
              </c:numCache>
            </c:numRef>
          </c:val>
          <c:smooth val="0"/>
        </c:ser>
        <c:dLbls>
          <c:showLegendKey val="0"/>
          <c:showVal val="0"/>
          <c:showCatName val="0"/>
          <c:showSerName val="0"/>
          <c:showPercent val="0"/>
          <c:showBubbleSize val="0"/>
        </c:dLbls>
        <c:marker val="1"/>
        <c:smooth val="0"/>
        <c:axId val="607385272"/>
        <c:axId val="607380960"/>
      </c:lineChart>
      <c:dateAx>
        <c:axId val="607385272"/>
        <c:scaling>
          <c:orientation val="minMax"/>
        </c:scaling>
        <c:delete val="1"/>
        <c:axPos val="b"/>
        <c:numFmt formatCode="ge" sourceLinked="1"/>
        <c:majorTickMark val="none"/>
        <c:minorTickMark val="none"/>
        <c:tickLblPos val="none"/>
        <c:crossAx val="607380960"/>
        <c:crosses val="autoZero"/>
        <c:auto val="1"/>
        <c:lblOffset val="100"/>
        <c:baseTimeUnit val="years"/>
      </c:dateAx>
      <c:valAx>
        <c:axId val="60738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738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435.52</c:v>
                </c:pt>
                <c:pt idx="1">
                  <c:v>431.46</c:v>
                </c:pt>
                <c:pt idx="2">
                  <c:v>418.28</c:v>
                </c:pt>
                <c:pt idx="3">
                  <c:v>446.38</c:v>
                </c:pt>
                <c:pt idx="4">
                  <c:v>473.85</c:v>
                </c:pt>
              </c:numCache>
            </c:numRef>
          </c:val>
        </c:ser>
        <c:dLbls>
          <c:showLegendKey val="0"/>
          <c:showVal val="0"/>
          <c:showCatName val="0"/>
          <c:showSerName val="0"/>
          <c:showPercent val="0"/>
          <c:showBubbleSize val="0"/>
        </c:dLbls>
        <c:gapWidth val="150"/>
        <c:axId val="607380176"/>
        <c:axId val="607382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293.27</c:v>
                </c:pt>
                <c:pt idx="4">
                  <c:v>300.52</c:v>
                </c:pt>
              </c:numCache>
            </c:numRef>
          </c:val>
          <c:smooth val="0"/>
        </c:ser>
        <c:dLbls>
          <c:showLegendKey val="0"/>
          <c:showVal val="0"/>
          <c:showCatName val="0"/>
          <c:showSerName val="0"/>
          <c:showPercent val="0"/>
          <c:showBubbleSize val="0"/>
        </c:dLbls>
        <c:marker val="1"/>
        <c:smooth val="0"/>
        <c:axId val="607380176"/>
        <c:axId val="607382136"/>
      </c:lineChart>
      <c:dateAx>
        <c:axId val="607380176"/>
        <c:scaling>
          <c:orientation val="minMax"/>
        </c:scaling>
        <c:delete val="1"/>
        <c:axPos val="b"/>
        <c:numFmt formatCode="ge" sourceLinked="1"/>
        <c:majorTickMark val="none"/>
        <c:minorTickMark val="none"/>
        <c:tickLblPos val="none"/>
        <c:crossAx val="607382136"/>
        <c:crosses val="autoZero"/>
        <c:auto val="1"/>
        <c:lblOffset val="100"/>
        <c:baseTimeUnit val="years"/>
      </c:dateAx>
      <c:valAx>
        <c:axId val="607382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738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1" sqref="B1"/>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福島市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284948</v>
      </c>
      <c r="AM8" s="47"/>
      <c r="AN8" s="47"/>
      <c r="AO8" s="47"/>
      <c r="AP8" s="47"/>
      <c r="AQ8" s="47"/>
      <c r="AR8" s="47"/>
      <c r="AS8" s="47"/>
      <c r="AT8" s="43">
        <f>データ!S6</f>
        <v>767.72</v>
      </c>
      <c r="AU8" s="43"/>
      <c r="AV8" s="43"/>
      <c r="AW8" s="43"/>
      <c r="AX8" s="43"/>
      <c r="AY8" s="43"/>
      <c r="AZ8" s="43"/>
      <c r="BA8" s="43"/>
      <c r="BB8" s="43">
        <f>データ!T6</f>
        <v>371.16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1.01</v>
      </c>
      <c r="Q10" s="43"/>
      <c r="R10" s="43"/>
      <c r="S10" s="43"/>
      <c r="T10" s="43"/>
      <c r="U10" s="43"/>
      <c r="V10" s="43"/>
      <c r="W10" s="43">
        <f>データ!P6</f>
        <v>100</v>
      </c>
      <c r="X10" s="43"/>
      <c r="Y10" s="43"/>
      <c r="Z10" s="43"/>
      <c r="AA10" s="43"/>
      <c r="AB10" s="43"/>
      <c r="AC10" s="43"/>
      <c r="AD10" s="47">
        <f>データ!Q6</f>
        <v>2782</v>
      </c>
      <c r="AE10" s="47"/>
      <c r="AF10" s="47"/>
      <c r="AG10" s="47"/>
      <c r="AH10" s="47"/>
      <c r="AI10" s="47"/>
      <c r="AJ10" s="47"/>
      <c r="AK10" s="2"/>
      <c r="AL10" s="47">
        <f>データ!U6</f>
        <v>2888</v>
      </c>
      <c r="AM10" s="47"/>
      <c r="AN10" s="47"/>
      <c r="AO10" s="47"/>
      <c r="AP10" s="47"/>
      <c r="AQ10" s="47"/>
      <c r="AR10" s="47"/>
      <c r="AS10" s="47"/>
      <c r="AT10" s="43">
        <f>データ!V6</f>
        <v>3.12</v>
      </c>
      <c r="AU10" s="43"/>
      <c r="AV10" s="43"/>
      <c r="AW10" s="43"/>
      <c r="AX10" s="43"/>
      <c r="AY10" s="43"/>
      <c r="AZ10" s="43"/>
      <c r="BA10" s="43"/>
      <c r="BB10" s="43">
        <f>データ!W6</f>
        <v>925.64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cols>
    <col min="2" max="143" width="11.8867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72010</v>
      </c>
      <c r="D6" s="31">
        <f t="shared" si="3"/>
        <v>47</v>
      </c>
      <c r="E6" s="31">
        <f t="shared" si="3"/>
        <v>17</v>
      </c>
      <c r="F6" s="31">
        <f t="shared" si="3"/>
        <v>5</v>
      </c>
      <c r="G6" s="31">
        <f t="shared" si="3"/>
        <v>0</v>
      </c>
      <c r="H6" s="31" t="str">
        <f t="shared" si="3"/>
        <v>福島県　福島市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1.01</v>
      </c>
      <c r="P6" s="32">
        <f t="shared" si="3"/>
        <v>100</v>
      </c>
      <c r="Q6" s="32">
        <f t="shared" si="3"/>
        <v>2782</v>
      </c>
      <c r="R6" s="32">
        <f t="shared" si="3"/>
        <v>284948</v>
      </c>
      <c r="S6" s="32">
        <f t="shared" si="3"/>
        <v>767.72</v>
      </c>
      <c r="T6" s="32">
        <f t="shared" si="3"/>
        <v>371.16</v>
      </c>
      <c r="U6" s="32">
        <f t="shared" si="3"/>
        <v>2888</v>
      </c>
      <c r="V6" s="32">
        <f t="shared" si="3"/>
        <v>3.12</v>
      </c>
      <c r="W6" s="32">
        <f t="shared" si="3"/>
        <v>925.64</v>
      </c>
      <c r="X6" s="33">
        <f>IF(X7="",NA(),X7)</f>
        <v>68.489999999999995</v>
      </c>
      <c r="Y6" s="33">
        <f t="shared" ref="Y6:AG6" si="4">IF(Y7="",NA(),Y7)</f>
        <v>90.83</v>
      </c>
      <c r="Z6" s="33">
        <f t="shared" si="4"/>
        <v>43.31</v>
      </c>
      <c r="AA6" s="33">
        <f t="shared" si="4"/>
        <v>40.92</v>
      </c>
      <c r="AB6" s="33">
        <f t="shared" si="4"/>
        <v>43.48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3395.37</v>
      </c>
      <c r="BF6" s="33">
        <f t="shared" ref="BF6:BN6" si="7">IF(BF7="",NA(),BF7)</f>
        <v>3288.11</v>
      </c>
      <c r="BG6" s="33">
        <f t="shared" si="7"/>
        <v>3080.74</v>
      </c>
      <c r="BH6" s="33">
        <f t="shared" si="7"/>
        <v>3034.1</v>
      </c>
      <c r="BI6" s="33">
        <f t="shared" si="7"/>
        <v>2801.71</v>
      </c>
      <c r="BJ6" s="33">
        <f t="shared" si="7"/>
        <v>1316.7</v>
      </c>
      <c r="BK6" s="33">
        <f t="shared" si="7"/>
        <v>1224.75</v>
      </c>
      <c r="BL6" s="33">
        <f t="shared" si="7"/>
        <v>1144.05</v>
      </c>
      <c r="BM6" s="33">
        <f t="shared" si="7"/>
        <v>1126.77</v>
      </c>
      <c r="BN6" s="33">
        <f t="shared" si="7"/>
        <v>1044.8</v>
      </c>
      <c r="BO6" s="32" t="str">
        <f>IF(BO7="","",IF(BO7="-","【-】","【"&amp;SUBSTITUTE(TEXT(BO7,"#,##0.00"),"-","△")&amp;"】"))</f>
        <v>【992.47】</v>
      </c>
      <c r="BP6" s="33">
        <f>IF(BP7="",NA(),BP7)</f>
        <v>30.93</v>
      </c>
      <c r="BQ6" s="33">
        <f t="shared" ref="BQ6:BY6" si="8">IF(BQ7="",NA(),BQ7)</f>
        <v>31.24</v>
      </c>
      <c r="BR6" s="33">
        <f t="shared" si="8"/>
        <v>31.52</v>
      </c>
      <c r="BS6" s="33">
        <f t="shared" si="8"/>
        <v>29.81</v>
      </c>
      <c r="BT6" s="33">
        <f t="shared" si="8"/>
        <v>29.05</v>
      </c>
      <c r="BU6" s="33">
        <f t="shared" si="8"/>
        <v>43.24</v>
      </c>
      <c r="BV6" s="33">
        <f t="shared" si="8"/>
        <v>42.13</v>
      </c>
      <c r="BW6" s="33">
        <f t="shared" si="8"/>
        <v>42.48</v>
      </c>
      <c r="BX6" s="33">
        <f t="shared" si="8"/>
        <v>50.9</v>
      </c>
      <c r="BY6" s="33">
        <f t="shared" si="8"/>
        <v>50.82</v>
      </c>
      <c r="BZ6" s="32" t="str">
        <f>IF(BZ7="","",IF(BZ7="-","【-】","【"&amp;SUBSTITUTE(TEXT(BZ7,"#,##0.00"),"-","△")&amp;"】"))</f>
        <v>【51.49】</v>
      </c>
      <c r="CA6" s="33">
        <f>IF(CA7="",NA(),CA7)</f>
        <v>435.52</v>
      </c>
      <c r="CB6" s="33">
        <f t="shared" ref="CB6:CJ6" si="9">IF(CB7="",NA(),CB7)</f>
        <v>431.46</v>
      </c>
      <c r="CC6" s="33">
        <f t="shared" si="9"/>
        <v>418.28</v>
      </c>
      <c r="CD6" s="33">
        <f t="shared" si="9"/>
        <v>446.38</v>
      </c>
      <c r="CE6" s="33">
        <f t="shared" si="9"/>
        <v>473.85</v>
      </c>
      <c r="CF6" s="33">
        <f t="shared" si="9"/>
        <v>338.76</v>
      </c>
      <c r="CG6" s="33">
        <f t="shared" si="9"/>
        <v>348.41</v>
      </c>
      <c r="CH6" s="33">
        <f t="shared" si="9"/>
        <v>343.8</v>
      </c>
      <c r="CI6" s="33">
        <f t="shared" si="9"/>
        <v>293.27</v>
      </c>
      <c r="CJ6" s="33">
        <f t="shared" si="9"/>
        <v>300.52</v>
      </c>
      <c r="CK6" s="32" t="str">
        <f>IF(CK7="","",IF(CK7="-","【-】","【"&amp;SUBSTITUTE(TEXT(CK7,"#,##0.00"),"-","△")&amp;"】"))</f>
        <v>【295.10】</v>
      </c>
      <c r="CL6" s="33">
        <f>IF(CL7="",NA(),CL7)</f>
        <v>54.12</v>
      </c>
      <c r="CM6" s="33">
        <f t="shared" ref="CM6:CU6" si="10">IF(CM7="",NA(),CM7)</f>
        <v>53.2</v>
      </c>
      <c r="CN6" s="33">
        <f t="shared" si="10"/>
        <v>54.93</v>
      </c>
      <c r="CO6" s="33">
        <f t="shared" si="10"/>
        <v>54.93</v>
      </c>
      <c r="CP6" s="33">
        <f t="shared" si="10"/>
        <v>54.73</v>
      </c>
      <c r="CQ6" s="33">
        <f t="shared" si="10"/>
        <v>44.65</v>
      </c>
      <c r="CR6" s="33">
        <f t="shared" si="10"/>
        <v>46.85</v>
      </c>
      <c r="CS6" s="33">
        <f t="shared" si="10"/>
        <v>46.06</v>
      </c>
      <c r="CT6" s="33">
        <f t="shared" si="10"/>
        <v>53.78</v>
      </c>
      <c r="CU6" s="33">
        <f t="shared" si="10"/>
        <v>53.24</v>
      </c>
      <c r="CV6" s="32" t="str">
        <f>IF(CV7="","",IF(CV7="-","【-】","【"&amp;SUBSTITUTE(TEXT(CV7,"#,##0.00"),"-","△")&amp;"】"))</f>
        <v>【53.32】</v>
      </c>
      <c r="CW6" s="33">
        <f>IF(CW7="",NA(),CW7)</f>
        <v>88.16</v>
      </c>
      <c r="CX6" s="33">
        <f t="shared" ref="CX6:DF6" si="11">IF(CX7="",NA(),CX7)</f>
        <v>86.12</v>
      </c>
      <c r="CY6" s="33">
        <f t="shared" si="11"/>
        <v>86.28</v>
      </c>
      <c r="CZ6" s="33">
        <f t="shared" si="11"/>
        <v>86.81</v>
      </c>
      <c r="DA6" s="33">
        <f t="shared" si="11"/>
        <v>84.07</v>
      </c>
      <c r="DB6" s="33">
        <f t="shared" si="11"/>
        <v>73.599999999999994</v>
      </c>
      <c r="DC6" s="33">
        <f t="shared" si="11"/>
        <v>73.78</v>
      </c>
      <c r="DD6" s="33">
        <f t="shared" si="11"/>
        <v>72.989999999999995</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5.86</v>
      </c>
      <c r="EG6" s="32">
        <f t="shared" si="14"/>
        <v>0</v>
      </c>
      <c r="EH6" s="32">
        <f t="shared" si="14"/>
        <v>0</v>
      </c>
      <c r="EI6" s="32">
        <f t="shared" si="14"/>
        <v>0</v>
      </c>
      <c r="EJ6" s="33">
        <f t="shared" si="14"/>
        <v>0.08</v>
      </c>
      <c r="EK6" s="33">
        <f t="shared" si="14"/>
        <v>0.06</v>
      </c>
      <c r="EL6" s="33">
        <f t="shared" si="14"/>
        <v>0.03</v>
      </c>
      <c r="EM6" s="33">
        <f t="shared" si="14"/>
        <v>0.02</v>
      </c>
      <c r="EN6" s="32" t="str">
        <f>IF(EN7="","",IF(EN7="-","【-】","【"&amp;SUBSTITUTE(TEXT(EN7,"#,##0.00"),"-","△")&amp;"】"))</f>
        <v>【0.03】</v>
      </c>
    </row>
    <row r="7" spans="1:144" s="34" customFormat="1">
      <c r="A7" s="26"/>
      <c r="B7" s="35">
        <v>2014</v>
      </c>
      <c r="C7" s="35">
        <v>72010</v>
      </c>
      <c r="D7" s="35">
        <v>47</v>
      </c>
      <c r="E7" s="35">
        <v>17</v>
      </c>
      <c r="F7" s="35">
        <v>5</v>
      </c>
      <c r="G7" s="35">
        <v>0</v>
      </c>
      <c r="H7" s="35" t="s">
        <v>96</v>
      </c>
      <c r="I7" s="35" t="s">
        <v>97</v>
      </c>
      <c r="J7" s="35" t="s">
        <v>98</v>
      </c>
      <c r="K7" s="35" t="s">
        <v>99</v>
      </c>
      <c r="L7" s="35" t="s">
        <v>100</v>
      </c>
      <c r="M7" s="36" t="s">
        <v>101</v>
      </c>
      <c r="N7" s="36" t="s">
        <v>102</v>
      </c>
      <c r="O7" s="36">
        <v>1.01</v>
      </c>
      <c r="P7" s="36">
        <v>100</v>
      </c>
      <c r="Q7" s="36">
        <v>2782</v>
      </c>
      <c r="R7" s="36">
        <v>284948</v>
      </c>
      <c r="S7" s="36">
        <v>767.72</v>
      </c>
      <c r="T7" s="36">
        <v>371.16</v>
      </c>
      <c r="U7" s="36">
        <v>2888</v>
      </c>
      <c r="V7" s="36">
        <v>3.12</v>
      </c>
      <c r="W7" s="36">
        <v>925.64</v>
      </c>
      <c r="X7" s="36">
        <v>68.489999999999995</v>
      </c>
      <c r="Y7" s="36">
        <v>90.83</v>
      </c>
      <c r="Z7" s="36">
        <v>43.31</v>
      </c>
      <c r="AA7" s="36">
        <v>40.92</v>
      </c>
      <c r="AB7" s="36">
        <v>43.48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3395.37</v>
      </c>
      <c r="BF7" s="36">
        <v>3288.11</v>
      </c>
      <c r="BG7" s="36">
        <v>3080.74</v>
      </c>
      <c r="BH7" s="36">
        <v>3034.1</v>
      </c>
      <c r="BI7" s="36">
        <v>2801.71</v>
      </c>
      <c r="BJ7" s="36">
        <v>1316.7</v>
      </c>
      <c r="BK7" s="36">
        <v>1224.75</v>
      </c>
      <c r="BL7" s="36">
        <v>1144.05</v>
      </c>
      <c r="BM7" s="36">
        <v>1126.77</v>
      </c>
      <c r="BN7" s="36">
        <v>1044.8</v>
      </c>
      <c r="BO7" s="36">
        <v>992.47</v>
      </c>
      <c r="BP7" s="36">
        <v>30.93</v>
      </c>
      <c r="BQ7" s="36">
        <v>31.24</v>
      </c>
      <c r="BR7" s="36">
        <v>31.52</v>
      </c>
      <c r="BS7" s="36">
        <v>29.81</v>
      </c>
      <c r="BT7" s="36">
        <v>29.05</v>
      </c>
      <c r="BU7" s="36">
        <v>43.24</v>
      </c>
      <c r="BV7" s="36">
        <v>42.13</v>
      </c>
      <c r="BW7" s="36">
        <v>42.48</v>
      </c>
      <c r="BX7" s="36">
        <v>50.9</v>
      </c>
      <c r="BY7" s="36">
        <v>50.82</v>
      </c>
      <c r="BZ7" s="36">
        <v>51.49</v>
      </c>
      <c r="CA7" s="36">
        <v>435.52</v>
      </c>
      <c r="CB7" s="36">
        <v>431.46</v>
      </c>
      <c r="CC7" s="36">
        <v>418.28</v>
      </c>
      <c r="CD7" s="36">
        <v>446.38</v>
      </c>
      <c r="CE7" s="36">
        <v>473.85</v>
      </c>
      <c r="CF7" s="36">
        <v>338.76</v>
      </c>
      <c r="CG7" s="36">
        <v>348.41</v>
      </c>
      <c r="CH7" s="36">
        <v>343.8</v>
      </c>
      <c r="CI7" s="36">
        <v>293.27</v>
      </c>
      <c r="CJ7" s="36">
        <v>300.52</v>
      </c>
      <c r="CK7" s="36">
        <v>295.10000000000002</v>
      </c>
      <c r="CL7" s="36">
        <v>54.12</v>
      </c>
      <c r="CM7" s="36">
        <v>53.2</v>
      </c>
      <c r="CN7" s="36">
        <v>54.93</v>
      </c>
      <c r="CO7" s="36">
        <v>54.93</v>
      </c>
      <c r="CP7" s="36">
        <v>54.73</v>
      </c>
      <c r="CQ7" s="36">
        <v>44.65</v>
      </c>
      <c r="CR7" s="36">
        <v>46.85</v>
      </c>
      <c r="CS7" s="36">
        <v>46.06</v>
      </c>
      <c r="CT7" s="36">
        <v>53.78</v>
      </c>
      <c r="CU7" s="36">
        <v>53.24</v>
      </c>
      <c r="CV7" s="36">
        <v>53.32</v>
      </c>
      <c r="CW7" s="36">
        <v>88.16</v>
      </c>
      <c r="CX7" s="36">
        <v>86.12</v>
      </c>
      <c r="CY7" s="36">
        <v>86.28</v>
      </c>
      <c r="CZ7" s="36">
        <v>86.81</v>
      </c>
      <c r="DA7" s="36">
        <v>84.07</v>
      </c>
      <c r="DB7" s="36">
        <v>73.599999999999994</v>
      </c>
      <c r="DC7" s="36">
        <v>73.78</v>
      </c>
      <c r="DD7" s="36">
        <v>72.989999999999995</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5.86</v>
      </c>
      <c r="EG7" s="36">
        <v>0</v>
      </c>
      <c r="EH7" s="36">
        <v>0</v>
      </c>
      <c r="EI7" s="36">
        <v>0</v>
      </c>
      <c r="EJ7" s="36">
        <v>0.08</v>
      </c>
      <c r="EK7" s="36">
        <v>0.06</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4591</cp:lastModifiedBy>
  <cp:lastPrinted>2016-02-10T05:08:53Z</cp:lastPrinted>
  <dcterms:created xsi:type="dcterms:W3CDTF">2016-02-03T09:09:59Z</dcterms:created>
  <dcterms:modified xsi:type="dcterms:W3CDTF">2016-02-10T05:19:09Z</dcterms:modified>
  <cp:category/>
</cp:coreProperties>
</file>