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501" lockStructure="1"/>
  <bookViews>
    <workbookView xWindow="240" yWindow="60" windowWidth="14940" windowHeight="7875"/>
  </bookViews>
  <sheets>
    <sheet name="法非適用_水道事業" sheetId="4" r:id="rId1"/>
    <sheet name="データ" sheetId="5" state="hidden" r:id="rId2"/>
  </sheets>
  <calcPr calcId="14562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Y10" i="4" s="1"/>
  <c r="U6" i="5"/>
  <c r="T6" i="5"/>
  <c r="AI10" i="4" s="1"/>
  <c r="S6" i="5"/>
  <c r="AY8" i="4" s="1"/>
  <c r="R6" i="5"/>
  <c r="Q6" i="5"/>
  <c r="P6" i="5"/>
  <c r="O6" i="5"/>
  <c r="N6" i="5"/>
  <c r="M6" i="5"/>
  <c r="L6" i="5"/>
  <c r="K6" i="5"/>
  <c r="R8" i="4" s="1"/>
  <c r="J6" i="5"/>
  <c r="J8" i="4" s="1"/>
  <c r="I6" i="5"/>
  <c r="H6" i="5"/>
  <c r="B6" i="4" s="1"/>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Q10" i="4"/>
  <c r="Z10" i="4"/>
  <c r="R10" i="4"/>
  <c r="J10" i="4"/>
  <c r="B10" i="4"/>
  <c r="AQ8" i="4"/>
  <c r="AI8" i="4"/>
  <c r="Z8" i="4"/>
  <c r="B8" i="4"/>
  <c r="C10" i="5" l="1"/>
  <c r="D10" i="5"/>
  <c r="E10" i="5"/>
  <c r="B10" i="5"/>
</calcChain>
</file>

<file path=xl/sharedStrings.xml><?xml version="1.0" encoding="utf-8"?>
<sst xmlns="http://schemas.openxmlformats.org/spreadsheetml/2006/main" count="222" uniqueCount="108">
  <si>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</si>
  <si>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</si>
  <si>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</si>
  <si>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</si>
  <si>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</si>
  <si>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</si>
  <si>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</si>
  <si>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</si>
  <si>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</si>
  <si>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</si>
  <si>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</si>
  <si>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</si>
  <si>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</si>
  <si>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</si>
  <si>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</si>
  <si>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</si>
  <si>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</si>
  <si>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</si>
  <si>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</si>
  <si>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</si>
  <si>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</si>
  <si>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</si>
  <si>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</si>
  <si>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</si>
  <si>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</si>
  <si>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</si>
  <si>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</si>
  <si>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</si>
  <si>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</si>
  <si>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</si>
  <si>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</si>
  <si>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</si>
  <si>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</si>
  <si>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</si>
  <si>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</si>
  <si>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</si>
  <si>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</si>
  <si>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</si>
  <si>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</si>
  <si>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平成22年度から平成25年度における各指標の類似団体平均値は、当時の事業数を基に算出していますが、管路更新率については、平成26年度の事業数を基に類似団体平均値を算出しています。</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</si>
  <si>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</si>
  <si>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</si>
  <si>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</si>
  <si>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</si>
  <si>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</si>
  <si>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</si>
  <si>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</si>
  <si>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</si>
  <si>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</si>
  <si>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</si>
  <si>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</si>
  <si>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</si>
  <si>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</si>
  <si>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</si>
  <si>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</si>
  <si>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</si>
  <si>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</si>
  <si>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</si>
  <si>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</si>
  <si>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</si>
  <si>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</si>
  <si>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</si>
  <si>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</si>
  <si>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</si>
  <si>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</si>
  <si>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</si>
  <si>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</si>
  <si>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</si>
  <si>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</si>
  <si>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</si>
  <si>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</si>
  <si>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</si>
  <si>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</si>
  <si>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</si>
  <si>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</si>
  <si>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</si>
  <si>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</si>
  <si>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</si>
  <si>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</si>
  <si>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</si>
  <si>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</si>
  <si>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</si>
  <si>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</si>
  <si>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</si>
  <si>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</si>
  <si>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</si>
  <si>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</si>
  <si>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</si>
  <si>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</si>
  <si>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</si>
  <si>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</si>
  <si>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</si>
  <si>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</si>
  <si>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福島県　南相馬市</t>
  </si>
  <si>
    <t>法非適用</t>
  </si>
  <si>
    <t>水道事業</t>
  </si>
  <si>
    <t>簡易水道事業</t>
  </si>
  <si>
    <t>D4</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</si>
  <si>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</si>
  <si>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</si>
  <si>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</si>
  <si>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</si>
  <si>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</si>
  <si>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</si>
  <si>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</si>
  <si>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③　管路更新については配水管路布設年次が平成3～22年度と比較的新しいため、今後16年間は耐用年数を超える管路はない見込みである。</t>
    <rPh sb="4" eb="6">
      <t>コウシン</t>
    </rPh>
    <rPh sb="20" eb="22">
      <t>ヘイセイ</t>
    </rPh>
    <rPh sb="26" eb="28">
      <t>ネンド</t>
    </rPh>
    <rPh sb="43" eb="44">
      <t>カン</t>
    </rPh>
    <rPh sb="53" eb="55">
      <t>カンロ</t>
    </rPh>
    <phoneticPr fontId="4"/>
  </si>
  <si>
    <t>　本市簡易水道事業は、原発事故による避難指示区域内で厳しい事業運営を余儀なくされている。そのような特殊事情の中、次のように分析している。
①　全国及び同規模類似団体（以下、「類団」）平均を上回っているが、避難指示区域のため給水収益は著しく低く、収支不足を一般会計繰入金や原子力損害賠償金で補てんしているのが実態である。
④　震災以前は類団平均より若干高い割合だった。平成23年度は、震災の影響で給水不能により収益が無いため急激に上昇した。企業債の償還と給水再開後に得たわずかな給水収益により、近年は減少傾向にある。
⑤　激減した給水収益では、給水に係る費用が賄えていない。避難指示区域の解除後、帰還住民からの給水収益により回収率アップに繋げていく。
⑥　震災以前は類団平均より若干高かったが、平成26年度は給水に係る総費用の増加に伴い急激に上昇した。有収水量の増は今後も大きく見込めないが、適切な維持管理費の支出に努める。
⑦　類団平均値を下回った状況が続いている。帰還住民の水道使用量の推移に応じた施設の維持管理の在り方や、北部簡易水道と西部簡易水道、あるいは小高水道施設との併用利用など稼働の方策を検討する時期にある。
⑧　現状を反映した大変厳しい値となっている。給水収益の回復が何よりも欠かせない状況にある。</t>
    <rPh sb="1" eb="3">
      <t>ホンシ</t>
    </rPh>
    <rPh sb="3" eb="5">
      <t>カンイ</t>
    </rPh>
    <rPh sb="5" eb="7">
      <t>スイドウ</t>
    </rPh>
    <rPh sb="7" eb="9">
      <t>ジギョウ</t>
    </rPh>
    <rPh sb="11" eb="13">
      <t>ゲンパツ</t>
    </rPh>
    <rPh sb="13" eb="15">
      <t>ジコ</t>
    </rPh>
    <rPh sb="18" eb="20">
      <t>ヒナン</t>
    </rPh>
    <rPh sb="20" eb="22">
      <t>シジ</t>
    </rPh>
    <rPh sb="22" eb="24">
      <t>クイキ</t>
    </rPh>
    <rPh sb="24" eb="25">
      <t>ナイ</t>
    </rPh>
    <rPh sb="26" eb="27">
      <t>キビ</t>
    </rPh>
    <rPh sb="29" eb="31">
      <t>ジギョウ</t>
    </rPh>
    <rPh sb="31" eb="33">
      <t>ウンエイ</t>
    </rPh>
    <rPh sb="34" eb="36">
      <t>ヨギ</t>
    </rPh>
    <rPh sb="49" eb="51">
      <t>トクシュ</t>
    </rPh>
    <rPh sb="51" eb="53">
      <t>ジジョウ</t>
    </rPh>
    <rPh sb="54" eb="55">
      <t>ナカ</t>
    </rPh>
    <rPh sb="56" eb="57">
      <t>ツギ</t>
    </rPh>
    <rPh sb="61" eb="63">
      <t>ブンセキ</t>
    </rPh>
    <rPh sb="71" eb="73">
      <t>ゼンコク</t>
    </rPh>
    <rPh sb="73" eb="74">
      <t>オヨ</t>
    </rPh>
    <rPh sb="75" eb="78">
      <t>ドウキボ</t>
    </rPh>
    <rPh sb="78" eb="80">
      <t>ルイジ</t>
    </rPh>
    <rPh sb="80" eb="82">
      <t>ダンタイ</t>
    </rPh>
    <rPh sb="83" eb="85">
      <t>イカ</t>
    </rPh>
    <rPh sb="87" eb="88">
      <t>ルイ</t>
    </rPh>
    <rPh sb="88" eb="89">
      <t>ダン</t>
    </rPh>
    <rPh sb="91" eb="93">
      <t>ヘイキン</t>
    </rPh>
    <rPh sb="94" eb="96">
      <t>ウワマワ</t>
    </rPh>
    <rPh sb="102" eb="104">
      <t>ヒナン</t>
    </rPh>
    <rPh sb="104" eb="106">
      <t>シジ</t>
    </rPh>
    <rPh sb="106" eb="108">
      <t>クイキ</t>
    </rPh>
    <rPh sb="111" eb="113">
      <t>キュウスイ</t>
    </rPh>
    <rPh sb="113" eb="115">
      <t>シュウエキ</t>
    </rPh>
    <rPh sb="116" eb="117">
      <t>イチジル</t>
    </rPh>
    <rPh sb="119" eb="120">
      <t>ヒク</t>
    </rPh>
    <rPh sb="122" eb="124">
      <t>シュウシ</t>
    </rPh>
    <rPh sb="124" eb="126">
      <t>フソク</t>
    </rPh>
    <rPh sb="127" eb="129">
      <t>イッパン</t>
    </rPh>
    <rPh sb="129" eb="131">
      <t>カイケイ</t>
    </rPh>
    <rPh sb="131" eb="133">
      <t>クリイレ</t>
    </rPh>
    <rPh sb="133" eb="134">
      <t>キン</t>
    </rPh>
    <rPh sb="135" eb="138">
      <t>ゲンシリョク</t>
    </rPh>
    <rPh sb="138" eb="140">
      <t>ソンガイ</t>
    </rPh>
    <rPh sb="140" eb="143">
      <t>バイショウキン</t>
    </rPh>
    <rPh sb="144" eb="145">
      <t>ホ</t>
    </rPh>
    <rPh sb="153" eb="155">
      <t>ジッタイ</t>
    </rPh>
    <rPh sb="162" eb="164">
      <t>シンサイ</t>
    </rPh>
    <rPh sb="164" eb="166">
      <t>イゼン</t>
    </rPh>
    <rPh sb="169" eb="171">
      <t>ヘイキン</t>
    </rPh>
    <rPh sb="173" eb="175">
      <t>ジャッカン</t>
    </rPh>
    <rPh sb="175" eb="176">
      <t>タカ</t>
    </rPh>
    <rPh sb="177" eb="179">
      <t>ワリアイ</t>
    </rPh>
    <rPh sb="183" eb="185">
      <t>ヘイセイ</t>
    </rPh>
    <rPh sb="187" eb="189">
      <t>ネンド</t>
    </rPh>
    <rPh sb="194" eb="196">
      <t>エイキョウ</t>
    </rPh>
    <rPh sb="197" eb="199">
      <t>キュウスイ</t>
    </rPh>
    <rPh sb="199" eb="201">
      <t>フノウ</t>
    </rPh>
    <rPh sb="204" eb="206">
      <t>シュウエキ</t>
    </rPh>
    <rPh sb="207" eb="208">
      <t>ナ</t>
    </rPh>
    <rPh sb="211" eb="213">
      <t>キュウゲキ</t>
    </rPh>
    <rPh sb="214" eb="216">
      <t>ジョウショウ</t>
    </rPh>
    <rPh sb="219" eb="221">
      <t>キギョウ</t>
    </rPh>
    <rPh sb="221" eb="222">
      <t>サイ</t>
    </rPh>
    <rPh sb="223" eb="225">
      <t>ショウカン</t>
    </rPh>
    <rPh sb="226" eb="228">
      <t>キュウスイ</t>
    </rPh>
    <rPh sb="228" eb="230">
      <t>サイカイ</t>
    </rPh>
    <rPh sb="230" eb="231">
      <t>ゴ</t>
    </rPh>
    <rPh sb="232" eb="233">
      <t>エ</t>
    </rPh>
    <rPh sb="238" eb="240">
      <t>キュウスイ</t>
    </rPh>
    <rPh sb="240" eb="242">
      <t>シュウエキ</t>
    </rPh>
    <rPh sb="246" eb="248">
      <t>キンネン</t>
    </rPh>
    <rPh sb="249" eb="251">
      <t>ゲンショウ</t>
    </rPh>
    <rPh sb="251" eb="253">
      <t>ケイコウ</t>
    </rPh>
    <rPh sb="260" eb="262">
      <t>ゲキゲン</t>
    </rPh>
    <rPh sb="264" eb="266">
      <t>キュウスイ</t>
    </rPh>
    <rPh sb="266" eb="268">
      <t>シュウエキ</t>
    </rPh>
    <rPh sb="271" eb="273">
      <t>キュウスイ</t>
    </rPh>
    <rPh sb="274" eb="275">
      <t>カカ</t>
    </rPh>
    <rPh sb="276" eb="278">
      <t>ヒヨウ</t>
    </rPh>
    <rPh sb="279" eb="280">
      <t>マカナ</t>
    </rPh>
    <rPh sb="286" eb="288">
      <t>ヒナン</t>
    </rPh>
    <rPh sb="288" eb="290">
      <t>シジ</t>
    </rPh>
    <rPh sb="290" eb="292">
      <t>クイキ</t>
    </rPh>
    <rPh sb="293" eb="295">
      <t>カイジョ</t>
    </rPh>
    <rPh sb="295" eb="296">
      <t>ゴ</t>
    </rPh>
    <rPh sb="297" eb="299">
      <t>キカン</t>
    </rPh>
    <rPh sb="299" eb="301">
      <t>ジュウミン</t>
    </rPh>
    <rPh sb="304" eb="306">
      <t>キュウスイ</t>
    </rPh>
    <rPh sb="306" eb="308">
      <t>シュウエキ</t>
    </rPh>
    <rPh sb="311" eb="313">
      <t>カイシュウ</t>
    </rPh>
    <rPh sb="313" eb="314">
      <t>リツ</t>
    </rPh>
    <rPh sb="318" eb="319">
      <t>ツナ</t>
    </rPh>
    <rPh sb="346" eb="348">
      <t>ヘイセイ</t>
    </rPh>
    <rPh sb="350" eb="352">
      <t>ネンド</t>
    </rPh>
    <rPh sb="353" eb="355">
      <t>キュウスイ</t>
    </rPh>
    <rPh sb="356" eb="357">
      <t>カカ</t>
    </rPh>
    <rPh sb="358" eb="359">
      <t>ソウ</t>
    </rPh>
    <rPh sb="359" eb="361">
      <t>ヒヨウ</t>
    </rPh>
    <rPh sb="362" eb="364">
      <t>ゾウカ</t>
    </rPh>
    <rPh sb="365" eb="366">
      <t>トモナ</t>
    </rPh>
    <rPh sb="367" eb="369">
      <t>キュウゲキ</t>
    </rPh>
    <rPh sb="370" eb="372">
      <t>ジョウショウ</t>
    </rPh>
    <rPh sb="375" eb="377">
      <t>ユウシュウ</t>
    </rPh>
    <rPh sb="377" eb="379">
      <t>スイリョウ</t>
    </rPh>
    <rPh sb="380" eb="381">
      <t>ゾウ</t>
    </rPh>
    <rPh sb="382" eb="384">
      <t>コンゴ</t>
    </rPh>
    <rPh sb="385" eb="386">
      <t>オオ</t>
    </rPh>
    <rPh sb="388" eb="390">
      <t>ミコ</t>
    </rPh>
    <rPh sb="395" eb="397">
      <t>テキセツ</t>
    </rPh>
    <rPh sb="398" eb="400">
      <t>イジ</t>
    </rPh>
    <rPh sb="400" eb="403">
      <t>カンリヒ</t>
    </rPh>
    <rPh sb="404" eb="406">
      <t>シシュツ</t>
    </rPh>
    <rPh sb="407" eb="408">
      <t>ツト</t>
    </rPh>
    <rPh sb="418" eb="419">
      <t>アタイ</t>
    </rPh>
    <rPh sb="424" eb="426">
      <t>ジョウキョウ</t>
    </rPh>
    <rPh sb="427" eb="428">
      <t>ツヅ</t>
    </rPh>
    <rPh sb="433" eb="435">
      <t>キカン</t>
    </rPh>
    <rPh sb="435" eb="437">
      <t>ジュウミン</t>
    </rPh>
    <rPh sb="438" eb="440">
      <t>スイドウ</t>
    </rPh>
    <rPh sb="440" eb="442">
      <t>シヨウ</t>
    </rPh>
    <rPh sb="442" eb="443">
      <t>リョウ</t>
    </rPh>
    <rPh sb="444" eb="446">
      <t>スイイ</t>
    </rPh>
    <rPh sb="447" eb="448">
      <t>オウ</t>
    </rPh>
    <rPh sb="450" eb="452">
      <t>シセツ</t>
    </rPh>
    <rPh sb="453" eb="455">
      <t>イジ</t>
    </rPh>
    <rPh sb="455" eb="457">
      <t>カンリ</t>
    </rPh>
    <rPh sb="458" eb="459">
      <t>ア</t>
    </rPh>
    <rPh sb="460" eb="461">
      <t>カタ</t>
    </rPh>
    <rPh sb="463" eb="465">
      <t>ホクブ</t>
    </rPh>
    <rPh sb="465" eb="467">
      <t>カンイ</t>
    </rPh>
    <rPh sb="467" eb="469">
      <t>スイドウ</t>
    </rPh>
    <rPh sb="470" eb="472">
      <t>セイブ</t>
    </rPh>
    <rPh sb="472" eb="474">
      <t>カンイ</t>
    </rPh>
    <rPh sb="474" eb="476">
      <t>スイドウ</t>
    </rPh>
    <rPh sb="481" eb="483">
      <t>オダカ</t>
    </rPh>
    <rPh sb="483" eb="485">
      <t>スイドウ</t>
    </rPh>
    <rPh sb="485" eb="487">
      <t>シセツ</t>
    </rPh>
    <rPh sb="489" eb="491">
      <t>ヘイヨウ</t>
    </rPh>
    <rPh sb="491" eb="493">
      <t>リヨウ</t>
    </rPh>
    <rPh sb="495" eb="497">
      <t>カドウ</t>
    </rPh>
    <rPh sb="498" eb="500">
      <t>ホウサク</t>
    </rPh>
    <rPh sb="501" eb="503">
      <t>ケントウ</t>
    </rPh>
    <rPh sb="505" eb="507">
      <t>ジキ</t>
    </rPh>
    <rPh sb="514" eb="516">
      <t>ゲンジョウ</t>
    </rPh>
    <rPh sb="517" eb="519">
      <t>ハンエイ</t>
    </rPh>
    <rPh sb="521" eb="523">
      <t>タイヘン</t>
    </rPh>
    <rPh sb="523" eb="524">
      <t>キビ</t>
    </rPh>
    <rPh sb="526" eb="527">
      <t>アタイ</t>
    </rPh>
    <rPh sb="539" eb="541">
      <t>カイフク</t>
    </rPh>
    <rPh sb="542" eb="543">
      <t>ナニ</t>
    </rPh>
    <rPh sb="546" eb="547">
      <t>カ</t>
    </rPh>
    <rPh sb="551" eb="553">
      <t>ジョウキョウ</t>
    </rPh>
    <phoneticPr fontId="4"/>
  </si>
  <si>
    <t>　本市簡易水道事業は、震災に伴う施設の損壊、事業区域の避難指示による水需要の減少等の影響により正常な事業運営が行えない厳しい状況が続いている。
　事業本位の目標としては収支の改善や浄配水能力の維持といったものが挙げられるが、当事業にあっては料金収入等の面において、震災前の水準と正当に比較できる状態に戻していくことが当面の目標であり課題であると考える。
　今後、避難指示区域の見直しにより正常な事業運営が行える環境を整えていくと同時に、事業そのものの在り方を見直していく必要がある。</t>
    <rPh sb="1" eb="2">
      <t>ホン</t>
    </rPh>
    <rPh sb="2" eb="3">
      <t>シ</t>
    </rPh>
    <rPh sb="3" eb="5">
      <t>カンイ</t>
    </rPh>
    <rPh sb="5" eb="7">
      <t>スイドウ</t>
    </rPh>
    <rPh sb="7" eb="9">
      <t>ジギョウ</t>
    </rPh>
    <rPh sb="11" eb="13">
      <t>シンサイ</t>
    </rPh>
    <rPh sb="14" eb="15">
      <t>トモナ</t>
    </rPh>
    <rPh sb="16" eb="18">
      <t>シセツ</t>
    </rPh>
    <rPh sb="19" eb="21">
      <t>ソンカイ</t>
    </rPh>
    <rPh sb="22" eb="24">
      <t>ジギョウ</t>
    </rPh>
    <rPh sb="24" eb="26">
      <t>クイキ</t>
    </rPh>
    <rPh sb="27" eb="29">
      <t>ヒナン</t>
    </rPh>
    <rPh sb="29" eb="31">
      <t>シジ</t>
    </rPh>
    <rPh sb="34" eb="35">
      <t>ミズ</t>
    </rPh>
    <rPh sb="35" eb="37">
      <t>ジュヨウ</t>
    </rPh>
    <rPh sb="38" eb="40">
      <t>ゲンショウ</t>
    </rPh>
    <rPh sb="40" eb="41">
      <t>トウ</t>
    </rPh>
    <rPh sb="42" eb="44">
      <t>エイキョウ</t>
    </rPh>
    <rPh sb="47" eb="49">
      <t>セイジョウ</t>
    </rPh>
    <rPh sb="50" eb="52">
      <t>ジギョウ</t>
    </rPh>
    <rPh sb="52" eb="54">
      <t>ウンエイ</t>
    </rPh>
    <rPh sb="55" eb="56">
      <t>オコナ</t>
    </rPh>
    <rPh sb="59" eb="60">
      <t>キビ</t>
    </rPh>
    <rPh sb="62" eb="64">
      <t>ジョウキョウ</t>
    </rPh>
    <rPh sb="65" eb="66">
      <t>ツヅ</t>
    </rPh>
    <rPh sb="73" eb="75">
      <t>ジギョウ</t>
    </rPh>
    <rPh sb="75" eb="77">
      <t>ホンイ</t>
    </rPh>
    <rPh sb="78" eb="80">
      <t>モクヒョウ</t>
    </rPh>
    <rPh sb="84" eb="86">
      <t>シュウシ</t>
    </rPh>
    <rPh sb="87" eb="89">
      <t>カイゼン</t>
    </rPh>
    <rPh sb="90" eb="91">
      <t>ジョウ</t>
    </rPh>
    <rPh sb="91" eb="93">
      <t>ハイスイ</t>
    </rPh>
    <rPh sb="93" eb="95">
      <t>ノウリョク</t>
    </rPh>
    <rPh sb="96" eb="98">
      <t>イジ</t>
    </rPh>
    <rPh sb="105" eb="106">
      <t>ア</t>
    </rPh>
    <rPh sb="112" eb="113">
      <t>トウ</t>
    </rPh>
    <rPh sb="113" eb="115">
      <t>ジギョウ</t>
    </rPh>
    <rPh sb="120" eb="122">
      <t>リョウキン</t>
    </rPh>
    <rPh sb="122" eb="124">
      <t>シュウニュウ</t>
    </rPh>
    <rPh sb="124" eb="125">
      <t>ナド</t>
    </rPh>
    <rPh sb="126" eb="127">
      <t>メン</t>
    </rPh>
    <rPh sb="132" eb="134">
      <t>シンサイ</t>
    </rPh>
    <rPh sb="134" eb="135">
      <t>マエ</t>
    </rPh>
    <rPh sb="136" eb="138">
      <t>スイジュン</t>
    </rPh>
    <rPh sb="139" eb="141">
      <t>セイトウ</t>
    </rPh>
    <rPh sb="142" eb="144">
      <t>ヒカク</t>
    </rPh>
    <rPh sb="147" eb="149">
      <t>ジョウタイ</t>
    </rPh>
    <rPh sb="150" eb="151">
      <t>モド</t>
    </rPh>
    <rPh sb="158" eb="160">
      <t>トウメン</t>
    </rPh>
    <rPh sb="161" eb="163">
      <t>モクヒョウ</t>
    </rPh>
    <rPh sb="166" eb="168">
      <t>カダイ</t>
    </rPh>
    <rPh sb="172" eb="173">
      <t>カンガ</t>
    </rPh>
    <rPh sb="178" eb="180">
      <t>コンゴ</t>
    </rPh>
    <rPh sb="181" eb="183">
      <t>ヒナン</t>
    </rPh>
    <rPh sb="183" eb="185">
      <t>シジ</t>
    </rPh>
    <rPh sb="185" eb="187">
      <t>クイキ</t>
    </rPh>
    <rPh sb="188" eb="190">
      <t>ミナオ</t>
    </rPh>
    <rPh sb="194" eb="196">
      <t>セイジョウ</t>
    </rPh>
    <rPh sb="197" eb="199">
      <t>ジギョウ</t>
    </rPh>
    <rPh sb="199" eb="201">
      <t>ウンエイ</t>
    </rPh>
    <rPh sb="202" eb="203">
      <t>オコナ</t>
    </rPh>
    <rPh sb="205" eb="207">
      <t>カンキョウ</t>
    </rPh>
    <rPh sb="208" eb="209">
      <t>トトノ</t>
    </rPh>
    <rPh sb="214" eb="216">
      <t>ドウジ</t>
    </rPh>
    <rPh sb="218" eb="220">
      <t>ジギョウ</t>
    </rPh>
    <rPh sb="225" eb="226">
      <t>ア</t>
    </rPh>
    <rPh sb="227" eb="228">
      <t>カタ</t>
    </rPh>
    <rPh sb="229" eb="231">
      <t>ミナオ</t>
    </rPh>
    <rPh sb="235" eb="237">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</si>
</sst>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6" formatCode="&quot;¥&quot;#,##0;[Red]&quot;¥&quot;\-#,##0"/>
    <numFmt numFmtId="176" formatCode="#,##0;&quot;△&quot;#,##0"/>
    <numFmt numFmtId="177" formatCode="#,##0.00;&quot;△&quot;#,##0.00"/>
    <numFmt numFmtId="178" formatCode="#,##0.00;&quot;△&quot;#,##0.00;&quot;-&quot;"/>
    <numFmt numFmtId="179"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9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0" fontId="0" fillId="2" borderId="5" xfId="0" applyFill="1" applyBorder="1">
      <alignment vertical="center"/>
    </xf>
    <xf numFmtId="179"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177" fontId="5" fillId="0" borderId="5" xfId="0" applyNumberFormat="1" applyFont="1" applyBorder="1" applyAlignment="1" applyProtection="1">
      <alignment horizontal="center" vertical="center"/>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6" fontId="5" fillId="0" borderId="5" xfId="0" applyNumberFormat="1" applyFont="1" applyBorder="1" applyAlignment="1" applyProtection="1">
      <alignment horizontal="center" vertical="center"/>
      <protection hidden="1"/>
    </xf>
    <xf numFmtId="0" fontId="18" fillId="0" borderId="9" xfId="0" applyFont="1" applyBorder="1" applyAlignment="1" applyProtection="1">
      <alignment horizontal="left" vertical="top" wrapText="1"/>
      <protection locked="0"/>
    </xf>
    <xf numFmtId="0" fontId="18" fillId="0" borderId="0" xfId="0" applyFont="1" applyBorder="1" applyAlignment="1" applyProtection="1">
      <alignment horizontal="left" vertical="top" wrapText="1"/>
      <protection locked="0"/>
    </xf>
    <xf numFmtId="0" fontId="18" fillId="0" borderId="10" xfId="0" applyFont="1" applyBorder="1" applyAlignment="1" applyProtection="1">
      <alignment horizontal="left" vertical="top" wrapText="1"/>
      <protection locked="0"/>
    </xf>
    <xf numFmtId="0" fontId="18" fillId="0" borderId="11" xfId="0" applyFont="1" applyBorder="1" applyAlignment="1" applyProtection="1">
      <alignment horizontal="left" vertical="top" wrapText="1"/>
      <protection locked="0"/>
    </xf>
    <xf numFmtId="0" fontId="18" fillId="0" borderId="1" xfId="0" applyFont="1" applyBorder="1" applyAlignment="1" applyProtection="1">
      <alignment horizontal="left" vertical="top" wrapText="1"/>
      <protection locked="0"/>
    </xf>
    <xf numFmtId="0" fontId="18" fillId="0" borderId="12" xfId="0" applyFont="1" applyBorder="1" applyAlignment="1" applyProtection="1">
      <alignment horizontal="left" vertical="top" wrapText="1"/>
      <protection locked="0"/>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データ!$EC$6:$EG$6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51990272"/>
        <c:axId val="1519921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0.48</c:v>
                </c:pt>
                <c:pt idx="1">
                  <c:v>0.61</c:v>
                </c:pt>
                <c:pt idx="2">
                  <c:v>0.37</c:v>
                </c:pt>
                <c:pt idx="3">
                  <c:v>0.7</c:v>
                </c:pt>
                <c:pt idx="4">
                  <c:v>0.91</c:v>
                </c:pt>
              </c:numCache>
            </c:numRef>
          </c:val>
          <c:smooth val="0"/>
        </c:ser>
        <c:dLbls>
          <c:showLegendKey val="0"/>
          <c:showVal val="0"/>
          <c:showCatName val="0"/>
          <c:showSerName val="0"/>
          <c:showPercent val="0"/>
          <c:showBubbleSize val="0"/>
        </c:dLbls>
        <c:marker val="1"/>
        <c:smooth val="0"/>
        <c:axId val="151990272"/>
        <c:axId val="151992192"/>
      </c:lineChart>
      <c:dateAx>
        <c:axId val="151990272"/>
        <c:scaling>
          <c:orientation val="minMax"/>
        </c:scaling>
        <c:delete val="1"/>
        <c:axPos val="b"/>
        <c:numFmt formatCode="ge" sourceLinked="1"/>
        <c:majorTickMark val="none"/>
        <c:minorTickMark val="none"/>
        <c:tickLblPos val="none"/>
        <c:crossAx val="151992192"/>
        <c:crosses val="autoZero"/>
        <c:auto val="1"/>
        <c:lblOffset val="100"/>
        <c:baseTimeUnit val="years"/>
      </c:dateAx>
      <c:valAx>
        <c:axId val="151992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19902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データ!$CK$6:$CO$6</c:f>
              <c:numCache>
                <c:formatCode>#,##0.00;"△"#,##0.00</c:formatCode>
                <c:ptCount val="5"/>
                <c:pt idx="0" formatCode="#,##0.00;&quot;△&quot;#,##0.00;&quot;-&quot;">
                  <c:v>35.35</c:v>
                </c:pt>
                <c:pt idx="1">
                  <c:v>0</c:v>
                </c:pt>
                <c:pt idx="2" formatCode="#,##0.00;&quot;△&quot;#,##0.00;&quot;-&quot;">
                  <c:v>22.64</c:v>
                </c:pt>
                <c:pt idx="3" formatCode="#,##0.00;&quot;△&quot;#,##0.00;&quot;-&quot;">
                  <c:v>19.05</c:v>
                </c:pt>
                <c:pt idx="4" formatCode="#,##0.00;&quot;△&quot;#,##0.00;&quot;-&quot;">
                  <c:v>17.5</c:v>
                </c:pt>
              </c:numCache>
            </c:numRef>
          </c:val>
        </c:ser>
        <c:dLbls>
          <c:showLegendKey val="0"/>
          <c:showVal val="0"/>
          <c:showCatName val="0"/>
          <c:showSerName val="0"/>
          <c:showPercent val="0"/>
          <c:showBubbleSize val="0"/>
        </c:dLbls>
        <c:gapWidth val="150"/>
        <c:axId val="154710400"/>
        <c:axId val="1547123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57.95</c:v>
                </c:pt>
                <c:pt idx="1">
                  <c:v>50.66</c:v>
                </c:pt>
                <c:pt idx="2">
                  <c:v>51.11</c:v>
                </c:pt>
                <c:pt idx="3">
                  <c:v>50.49</c:v>
                </c:pt>
                <c:pt idx="4">
                  <c:v>48.36</c:v>
                </c:pt>
              </c:numCache>
            </c:numRef>
          </c:val>
          <c:smooth val="0"/>
        </c:ser>
        <c:dLbls>
          <c:showLegendKey val="0"/>
          <c:showVal val="0"/>
          <c:showCatName val="0"/>
          <c:showSerName val="0"/>
          <c:showPercent val="0"/>
          <c:showBubbleSize val="0"/>
        </c:dLbls>
        <c:marker val="1"/>
        <c:smooth val="0"/>
        <c:axId val="154710400"/>
        <c:axId val="154712320"/>
      </c:lineChart>
      <c:dateAx>
        <c:axId val="154710400"/>
        <c:scaling>
          <c:orientation val="minMax"/>
        </c:scaling>
        <c:delete val="1"/>
        <c:axPos val="b"/>
        <c:numFmt formatCode="ge" sourceLinked="1"/>
        <c:majorTickMark val="none"/>
        <c:minorTickMark val="none"/>
        <c:tickLblPos val="none"/>
        <c:crossAx val="154712320"/>
        <c:crosses val="autoZero"/>
        <c:auto val="1"/>
        <c:lblOffset val="100"/>
        <c:baseTimeUnit val="years"/>
      </c:dateAx>
      <c:valAx>
        <c:axId val="154712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47104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データ!$CV$6:$CZ$6</c:f>
              <c:numCache>
                <c:formatCode>#,##0.00;"△"#,##0.00;"-"</c:formatCode>
                <c:ptCount val="5"/>
                <c:pt idx="0">
                  <c:v>95.42</c:v>
                </c:pt>
                <c:pt idx="1">
                  <c:v>0</c:v>
                </c:pt>
                <c:pt idx="2" formatCode="#,##0.00;&quot;△&quot;#,##0.00">
                  <c:v>0</c:v>
                </c:pt>
                <c:pt idx="3">
                  <c:v>0.05</c:v>
                </c:pt>
                <c:pt idx="4">
                  <c:v>3.12</c:v>
                </c:pt>
              </c:numCache>
            </c:numRef>
          </c:val>
        </c:ser>
        <c:dLbls>
          <c:showLegendKey val="0"/>
          <c:showVal val="0"/>
          <c:showCatName val="0"/>
          <c:showSerName val="0"/>
          <c:showPercent val="0"/>
          <c:showBubbleSize val="0"/>
        </c:dLbls>
        <c:gapWidth val="150"/>
        <c:axId val="154746880"/>
        <c:axId val="1547488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76.33</c:v>
                </c:pt>
                <c:pt idx="1">
                  <c:v>74.13</c:v>
                </c:pt>
                <c:pt idx="2">
                  <c:v>74.16</c:v>
                </c:pt>
                <c:pt idx="3">
                  <c:v>74.209999999999994</c:v>
                </c:pt>
                <c:pt idx="4">
                  <c:v>75.239999999999995</c:v>
                </c:pt>
              </c:numCache>
            </c:numRef>
          </c:val>
          <c:smooth val="0"/>
        </c:ser>
        <c:dLbls>
          <c:showLegendKey val="0"/>
          <c:showVal val="0"/>
          <c:showCatName val="0"/>
          <c:showSerName val="0"/>
          <c:showPercent val="0"/>
          <c:showBubbleSize val="0"/>
        </c:dLbls>
        <c:marker val="1"/>
        <c:smooth val="0"/>
        <c:axId val="154746880"/>
        <c:axId val="154748800"/>
      </c:lineChart>
      <c:dateAx>
        <c:axId val="154746880"/>
        <c:scaling>
          <c:orientation val="minMax"/>
        </c:scaling>
        <c:delete val="1"/>
        <c:axPos val="b"/>
        <c:numFmt formatCode="ge" sourceLinked="1"/>
        <c:majorTickMark val="none"/>
        <c:minorTickMark val="none"/>
        <c:tickLblPos val="none"/>
        <c:crossAx val="154748800"/>
        <c:crosses val="autoZero"/>
        <c:auto val="1"/>
        <c:lblOffset val="100"/>
        <c:baseTimeUnit val="years"/>
      </c:dateAx>
      <c:valAx>
        <c:axId val="1547488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4746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データ!$W$6:$AA$6</c:f>
              <c:numCache>
                <c:formatCode>#,##0.00;"△"#,##0.00;"-"</c:formatCode>
                <c:ptCount val="5"/>
                <c:pt idx="0">
                  <c:v>73.739999999999995</c:v>
                </c:pt>
                <c:pt idx="1">
                  <c:v>50.82</c:v>
                </c:pt>
                <c:pt idx="2">
                  <c:v>55.26</c:v>
                </c:pt>
                <c:pt idx="3">
                  <c:v>50.72</c:v>
                </c:pt>
                <c:pt idx="4">
                  <c:v>76.7</c:v>
                </c:pt>
              </c:numCache>
            </c:numRef>
          </c:val>
        </c:ser>
        <c:dLbls>
          <c:showLegendKey val="0"/>
          <c:showVal val="0"/>
          <c:showCatName val="0"/>
          <c:showSerName val="0"/>
          <c:showPercent val="0"/>
          <c:showBubbleSize val="0"/>
        </c:dLbls>
        <c:gapWidth val="150"/>
        <c:axId val="152038784"/>
        <c:axId val="154273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78.62</c:v>
                </c:pt>
                <c:pt idx="1">
                  <c:v>68.61</c:v>
                </c:pt>
                <c:pt idx="2">
                  <c:v>70.760000000000005</c:v>
                </c:pt>
                <c:pt idx="3">
                  <c:v>71.66</c:v>
                </c:pt>
                <c:pt idx="4">
                  <c:v>73.06</c:v>
                </c:pt>
              </c:numCache>
            </c:numRef>
          </c:val>
          <c:smooth val="0"/>
        </c:ser>
        <c:dLbls>
          <c:showLegendKey val="0"/>
          <c:showVal val="0"/>
          <c:showCatName val="0"/>
          <c:showSerName val="0"/>
          <c:showPercent val="0"/>
          <c:showBubbleSize val="0"/>
        </c:dLbls>
        <c:marker val="1"/>
        <c:smooth val="0"/>
        <c:axId val="152038784"/>
        <c:axId val="154273280"/>
      </c:lineChart>
      <c:dateAx>
        <c:axId val="152038784"/>
        <c:scaling>
          <c:orientation val="minMax"/>
        </c:scaling>
        <c:delete val="1"/>
        <c:axPos val="b"/>
        <c:numFmt formatCode="ge" sourceLinked="1"/>
        <c:majorTickMark val="none"/>
        <c:minorTickMark val="none"/>
        <c:tickLblPos val="none"/>
        <c:crossAx val="154273280"/>
        <c:crosses val="autoZero"/>
        <c:auto val="1"/>
        <c:lblOffset val="100"/>
        <c:baseTimeUnit val="years"/>
      </c:dateAx>
      <c:valAx>
        <c:axId val="154273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20387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データ!$DG$6:$DK$6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54303488"/>
        <c:axId val="1543097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54303488"/>
        <c:axId val="154309760"/>
      </c:lineChart>
      <c:dateAx>
        <c:axId val="154303488"/>
        <c:scaling>
          <c:orientation val="minMax"/>
        </c:scaling>
        <c:delete val="1"/>
        <c:axPos val="b"/>
        <c:numFmt formatCode="ge" sourceLinked="1"/>
        <c:majorTickMark val="none"/>
        <c:minorTickMark val="none"/>
        <c:tickLblPos val="none"/>
        <c:crossAx val="154309760"/>
        <c:crosses val="autoZero"/>
        <c:auto val="1"/>
        <c:lblOffset val="100"/>
        <c:baseTimeUnit val="years"/>
      </c:dateAx>
      <c:valAx>
        <c:axId val="1543097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43034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データ!$DR$6:$DV$6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54335872"/>
        <c:axId val="1544035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54335872"/>
        <c:axId val="154403584"/>
      </c:lineChart>
      <c:dateAx>
        <c:axId val="154335872"/>
        <c:scaling>
          <c:orientation val="minMax"/>
        </c:scaling>
        <c:delete val="1"/>
        <c:axPos val="b"/>
        <c:numFmt formatCode="ge" sourceLinked="1"/>
        <c:majorTickMark val="none"/>
        <c:minorTickMark val="none"/>
        <c:tickLblPos val="none"/>
        <c:crossAx val="154403584"/>
        <c:crosses val="autoZero"/>
        <c:auto val="1"/>
        <c:lblOffset val="100"/>
        <c:baseTimeUnit val="years"/>
      </c:dateAx>
      <c:valAx>
        <c:axId val="154403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43358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データ!$AH$6:$AL$6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54421888"/>
        <c:axId val="1544609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54421888"/>
        <c:axId val="154460928"/>
      </c:lineChart>
      <c:dateAx>
        <c:axId val="154421888"/>
        <c:scaling>
          <c:orientation val="minMax"/>
        </c:scaling>
        <c:delete val="1"/>
        <c:axPos val="b"/>
        <c:numFmt formatCode="ge" sourceLinked="1"/>
        <c:majorTickMark val="none"/>
        <c:minorTickMark val="none"/>
        <c:tickLblPos val="none"/>
        <c:crossAx val="154460928"/>
        <c:crosses val="autoZero"/>
        <c:auto val="1"/>
        <c:lblOffset val="100"/>
        <c:baseTimeUnit val="years"/>
      </c:dateAx>
      <c:valAx>
        <c:axId val="1544609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44218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データ!$AS$6:$AW$6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54491136"/>
        <c:axId val="1544933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54491136"/>
        <c:axId val="154493312"/>
      </c:lineChart>
      <c:dateAx>
        <c:axId val="154491136"/>
        <c:scaling>
          <c:orientation val="minMax"/>
        </c:scaling>
        <c:delete val="1"/>
        <c:axPos val="b"/>
        <c:numFmt formatCode="ge" sourceLinked="1"/>
        <c:majorTickMark val="none"/>
        <c:minorTickMark val="none"/>
        <c:tickLblPos val="none"/>
        <c:crossAx val="154493312"/>
        <c:crosses val="autoZero"/>
        <c:auto val="1"/>
        <c:lblOffset val="100"/>
        <c:baseTimeUnit val="years"/>
      </c:dateAx>
      <c:valAx>
        <c:axId val="1544933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44911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データ!$BD$6:$BH$6</c:f>
              <c:numCache>
                <c:formatCode>#,##0.00;"△"#,##0.00;"-"</c:formatCode>
                <c:ptCount val="5"/>
                <c:pt idx="0">
                  <c:v>2484.04</c:v>
                </c:pt>
                <c:pt idx="1">
                  <c:v>24953800</c:v>
                </c:pt>
                <c:pt idx="2">
                  <c:v>516214.48</c:v>
                </c:pt>
                <c:pt idx="3">
                  <c:v>489429.45</c:v>
                </c:pt>
                <c:pt idx="4">
                  <c:v>84247.95</c:v>
                </c:pt>
              </c:numCache>
            </c:numRef>
          </c:val>
        </c:ser>
        <c:dLbls>
          <c:showLegendKey val="0"/>
          <c:showVal val="0"/>
          <c:showCatName val="0"/>
          <c:showSerName val="0"/>
          <c:showPercent val="0"/>
          <c:showBubbleSize val="0"/>
        </c:dLbls>
        <c:gapWidth val="150"/>
        <c:axId val="154515328"/>
        <c:axId val="1545256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1137.3599999999999</c:v>
                </c:pt>
                <c:pt idx="1">
                  <c:v>1442.51</c:v>
                </c:pt>
                <c:pt idx="2">
                  <c:v>1496.15</c:v>
                </c:pt>
                <c:pt idx="3">
                  <c:v>1462.56</c:v>
                </c:pt>
                <c:pt idx="4">
                  <c:v>1486.62</c:v>
                </c:pt>
              </c:numCache>
            </c:numRef>
          </c:val>
          <c:smooth val="0"/>
        </c:ser>
        <c:dLbls>
          <c:showLegendKey val="0"/>
          <c:showVal val="0"/>
          <c:showCatName val="0"/>
          <c:showSerName val="0"/>
          <c:showPercent val="0"/>
          <c:showBubbleSize val="0"/>
        </c:dLbls>
        <c:marker val="1"/>
        <c:smooth val="0"/>
        <c:axId val="154515328"/>
        <c:axId val="154525696"/>
      </c:lineChart>
      <c:dateAx>
        <c:axId val="154515328"/>
        <c:scaling>
          <c:orientation val="minMax"/>
        </c:scaling>
        <c:delete val="1"/>
        <c:axPos val="b"/>
        <c:numFmt formatCode="ge" sourceLinked="1"/>
        <c:majorTickMark val="none"/>
        <c:minorTickMark val="none"/>
        <c:tickLblPos val="none"/>
        <c:crossAx val="154525696"/>
        <c:crosses val="autoZero"/>
        <c:auto val="1"/>
        <c:lblOffset val="100"/>
        <c:baseTimeUnit val="years"/>
      </c:dateAx>
      <c:valAx>
        <c:axId val="1545256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45153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データ!$BO$6:$BS$6</c:f>
              <c:numCache>
                <c:formatCode>#,##0.00;"△"#,##0.00;"-"</c:formatCode>
                <c:ptCount val="5"/>
                <c:pt idx="0">
                  <c:v>45.95</c:v>
                </c:pt>
                <c:pt idx="1">
                  <c:v>0</c:v>
                </c:pt>
                <c:pt idx="2">
                  <c:v>0</c:v>
                </c:pt>
                <c:pt idx="3">
                  <c:v>0</c:v>
                </c:pt>
                <c:pt idx="4">
                  <c:v>1.1100000000000001</c:v>
                </c:pt>
              </c:numCache>
            </c:numRef>
          </c:val>
        </c:ser>
        <c:dLbls>
          <c:showLegendKey val="0"/>
          <c:showVal val="0"/>
          <c:showCatName val="0"/>
          <c:showSerName val="0"/>
          <c:showPercent val="0"/>
          <c:showBubbleSize val="0"/>
        </c:dLbls>
        <c:gapWidth val="150"/>
        <c:axId val="154625536"/>
        <c:axId val="1546274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57.51</c:v>
                </c:pt>
                <c:pt idx="1">
                  <c:v>33.299999999999997</c:v>
                </c:pt>
                <c:pt idx="2">
                  <c:v>33.01</c:v>
                </c:pt>
                <c:pt idx="3">
                  <c:v>32.39</c:v>
                </c:pt>
                <c:pt idx="4">
                  <c:v>24.39</c:v>
                </c:pt>
              </c:numCache>
            </c:numRef>
          </c:val>
          <c:smooth val="0"/>
        </c:ser>
        <c:dLbls>
          <c:showLegendKey val="0"/>
          <c:showVal val="0"/>
          <c:showCatName val="0"/>
          <c:showSerName val="0"/>
          <c:showPercent val="0"/>
          <c:showBubbleSize val="0"/>
        </c:dLbls>
        <c:marker val="1"/>
        <c:smooth val="0"/>
        <c:axId val="154625536"/>
        <c:axId val="154627456"/>
      </c:lineChart>
      <c:dateAx>
        <c:axId val="154625536"/>
        <c:scaling>
          <c:orientation val="minMax"/>
        </c:scaling>
        <c:delete val="1"/>
        <c:axPos val="b"/>
        <c:numFmt formatCode="ge" sourceLinked="1"/>
        <c:majorTickMark val="none"/>
        <c:minorTickMark val="none"/>
        <c:tickLblPos val="none"/>
        <c:crossAx val="154627456"/>
        <c:crosses val="autoZero"/>
        <c:auto val="1"/>
        <c:lblOffset val="100"/>
        <c:baseTimeUnit val="years"/>
      </c:dateAx>
      <c:valAx>
        <c:axId val="154627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46255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データ!$BZ$6:$CD$6</c:f>
              <c:numCache>
                <c:formatCode>#,##0.00;"△"#,##0.00</c:formatCode>
                <c:ptCount val="5"/>
                <c:pt idx="0" formatCode="#,##0.00;&quot;△&quot;#,##0.00;&quot;-&quot;">
                  <c:v>412.33</c:v>
                </c:pt>
                <c:pt idx="1">
                  <c:v>0</c:v>
                </c:pt>
                <c:pt idx="2">
                  <c:v>0</c:v>
                </c:pt>
                <c:pt idx="3">
                  <c:v>0</c:v>
                </c:pt>
                <c:pt idx="4" formatCode="#,##0.00;&quot;△&quot;#,##0.00;&quot;-&quot;">
                  <c:v>27069.85</c:v>
                </c:pt>
              </c:numCache>
            </c:numRef>
          </c:val>
        </c:ser>
        <c:dLbls>
          <c:showLegendKey val="0"/>
          <c:showVal val="0"/>
          <c:showCatName val="0"/>
          <c:showSerName val="0"/>
          <c:showPercent val="0"/>
          <c:showBubbleSize val="0"/>
        </c:dLbls>
        <c:gapWidth val="150"/>
        <c:axId val="154657536"/>
        <c:axId val="1546594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291.83</c:v>
                </c:pt>
                <c:pt idx="1">
                  <c:v>526.57000000000005</c:v>
                </c:pt>
                <c:pt idx="2">
                  <c:v>523.08000000000004</c:v>
                </c:pt>
                <c:pt idx="3">
                  <c:v>530.83000000000004</c:v>
                </c:pt>
                <c:pt idx="4">
                  <c:v>734.18</c:v>
                </c:pt>
              </c:numCache>
            </c:numRef>
          </c:val>
          <c:smooth val="0"/>
        </c:ser>
        <c:dLbls>
          <c:showLegendKey val="0"/>
          <c:showVal val="0"/>
          <c:showCatName val="0"/>
          <c:showSerName val="0"/>
          <c:showPercent val="0"/>
          <c:showBubbleSize val="0"/>
        </c:dLbls>
        <c:marker val="1"/>
        <c:smooth val="0"/>
        <c:axId val="154657536"/>
        <c:axId val="154659456"/>
      </c:lineChart>
      <c:dateAx>
        <c:axId val="154657536"/>
        <c:scaling>
          <c:orientation val="minMax"/>
        </c:scaling>
        <c:delete val="1"/>
        <c:axPos val="b"/>
        <c:numFmt formatCode="ge" sourceLinked="1"/>
        <c:majorTickMark val="none"/>
        <c:minorTickMark val="none"/>
        <c:tickLblPos val="none"/>
        <c:crossAx val="154659456"/>
        <c:crosses val="autoZero"/>
        <c:auto val="1"/>
        <c:lblOffset val="100"/>
        <c:baseTimeUnit val="years"/>
      </c:dateAx>
      <c:valAx>
        <c:axId val="154659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46575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5C5551-6BC5-448F-A607-3D12B8B59C7F}" type="TxLink">
            <a:rPr kumimoji="1" lang="en-US" altLang="en-US" sz="900" b="0" i="0" u="none" strike="noStrike">
              <a:solidFill>
                <a:srgbClr val="000000"/>
              </a:solidFill>
              <a:latin typeface="ＭＳ ゴシック" pitchFamily="49" charset="-128"/>
              <a:ea typeface="ＭＳ ゴシック" pitchFamily="49" charset="-128"/>
            </a:rPr>
            <a:pPr algn="r"/>
            <a:t>【76.03】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A7864B-ACF3-481F-B050-61B73191253B}" type="TxLink">
            <a:rPr kumimoji="1" lang="en-US" altLang="en-US" sz="900" b="0" i="0" u="none" strike="noStrike">
              <a:solidFill>
                <a:srgbClr val="000000"/>
              </a:solidFill>
              <a:latin typeface="ＭＳ ゴシック" pitchFamily="49" charset="-128"/>
              <a:ea typeface="ＭＳ ゴシック" pitchFamily="49" charset="-128"/>
            </a:rPr>
            <a:pPr algn="r"/>
            <a:t>【1,239.32】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EA00AD4-712F-48B4-8AC6-D165EE501A5A}" type="TxLink">
            <a:rPr kumimoji="1" lang="en-US" altLang="en-US" sz="900" b="0" i="0" u="none" strike="noStrike">
              <a:solidFill>
                <a:srgbClr val="000000"/>
              </a:solidFill>
              <a:latin typeface="ＭＳ ゴシック" pitchFamily="49" charset="-128"/>
              <a:ea typeface="ＭＳ ゴシック" pitchFamily="49" charset="-128"/>
            </a:rPr>
            <a:pPr algn="r"/>
            <a:t>【75.39】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36CBBAC-41F3-4693-A3B2-EDF36D77586E}" type="TxLink">
            <a:rPr kumimoji="1" lang="en-US" altLang="en-US" sz="900" b="0" i="0" u="none" strike="noStrike">
              <a:solidFill>
                <a:srgbClr val="000000"/>
              </a:solidFill>
              <a:latin typeface="ＭＳ ゴシック" pitchFamily="49" charset="-128"/>
              <a:ea typeface="ＭＳ ゴシック" pitchFamily="49" charset="-128"/>
            </a:rPr>
            <a:pPr algn="r"/>
            <a:t>【58.19】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416C90C-C1F4-4DC9-ABA9-4A5B4038DED3}" type="TxLink">
            <a:rPr kumimoji="1" lang="en-US" altLang="en-US" sz="900" b="0" i="0" u="none" strike="noStrike">
              <a:solidFill>
                <a:srgbClr val="000000"/>
              </a:solidFill>
              <a:latin typeface="ＭＳ ゴシック" pitchFamily="49" charset="-128"/>
              <a:ea typeface="ＭＳ ゴシック" pitchFamily="49" charset="-128"/>
            </a:rPr>
            <a:pPr algn="r"/>
            <a:t>【476.46】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73F2C93-BBF4-47A9-AB7E-81D1582D3EDB}" type="TxLink">
            <a:rPr kumimoji="1" lang="en-US" altLang="en-US" sz="900" b="0" i="0" u="none" strike="noStrike">
              <a:solidFill>
                <a:srgbClr val="000000"/>
              </a:solidFill>
              <a:latin typeface="ＭＳ ゴシック" pitchFamily="49" charset="-128"/>
              <a:ea typeface="ＭＳ ゴシック" pitchFamily="49" charset="-128"/>
            </a:rPr>
            <a:pPr algn="r"/>
            <a:t>【36.33】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C584A1D-6D2A-4B72-85F2-F54367919097}" type="TxLink">
            <a:rPr kumimoji="1" lang="en-US" altLang="en-US" sz="900" b="0" i="0" u="none" strike="noStrike">
              <a:solidFill>
                <a:srgbClr val="000000"/>
              </a:solidFill>
              <a:latin typeface="ＭＳ ゴシック" pitchFamily="49" charset="-128"/>
              <a:ea typeface="ＭＳ ゴシック" pitchFamily="49" charset="-128"/>
            </a:rPr>
            <a:pPr algn="r"/>
            <a:t>【0.74】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topLeftCell="P1" zoomScaleNormal="100" workbookViewId="0">
      <selection activeCell="BL83" sqref="BL83"/>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82" t="s">
        <v>0</v>
      </c>
      <c r="C2" s="82"/>
      <c r="D2" s="82"/>
      <c r="E2" s="82"/>
      <c r="F2" s="82"/>
      <c r="G2" s="82"/>
      <c r="H2" s="82"/>
      <c r="I2" s="82"/>
      <c r="J2" s="82"/>
      <c r="K2" s="82"/>
      <c r="L2" s="82"/>
      <c r="M2" s="82"/>
      <c r="N2" s="82"/>
      <c r="O2" s="82"/>
      <c r="P2" s="82"/>
      <c r="Q2" s="82"/>
      <c r="R2" s="82"/>
      <c r="S2" s="82"/>
      <c r="T2" s="82"/>
      <c r="U2" s="82"/>
      <c r="V2" s="82"/>
      <c r="W2" s="82"/>
      <c r="X2" s="82"/>
      <c r="Y2" s="82"/>
      <c r="Z2" s="82"/>
      <c r="AA2" s="82"/>
      <c r="AB2" s="82"/>
      <c r="AC2" s="82"/>
      <c r="AD2" s="82"/>
      <c r="AE2" s="82"/>
      <c r="AF2" s="82"/>
      <c r="AG2" s="82"/>
      <c r="AH2" s="82"/>
      <c r="AI2" s="82"/>
      <c r="AJ2" s="82"/>
      <c r="AK2" s="82"/>
      <c r="AL2" s="82"/>
      <c r="AM2" s="82"/>
      <c r="AN2" s="82"/>
      <c r="AO2" s="82"/>
      <c r="AP2" s="82"/>
      <c r="AQ2" s="82"/>
      <c r="AR2" s="82"/>
      <c r="AS2" s="82"/>
      <c r="AT2" s="82"/>
      <c r="AU2" s="82"/>
      <c r="AV2" s="82"/>
      <c r="AW2" s="82"/>
      <c r="AX2" s="82"/>
      <c r="AY2" s="82"/>
      <c r="AZ2" s="82"/>
      <c r="BA2" s="82"/>
      <c r="BB2" s="82"/>
      <c r="BC2" s="82"/>
      <c r="BD2" s="82"/>
      <c r="BE2" s="82"/>
      <c r="BF2" s="82"/>
      <c r="BG2" s="82"/>
      <c r="BH2" s="82"/>
      <c r="BI2" s="82"/>
      <c r="BJ2" s="82"/>
      <c r="BK2" s="82"/>
      <c r="BL2" s="82"/>
      <c r="BM2" s="82"/>
      <c r="BN2" s="82"/>
      <c r="BO2" s="82"/>
      <c r="BP2" s="82"/>
      <c r="BQ2" s="82"/>
      <c r="BR2" s="82"/>
      <c r="BS2" s="82"/>
      <c r="BT2" s="82"/>
      <c r="BU2" s="82"/>
      <c r="BV2" s="82"/>
      <c r="BW2" s="82"/>
      <c r="BX2" s="82"/>
      <c r="BY2" s="82"/>
      <c r="BZ2" s="82"/>
    </row>
    <row r="3" spans="1:78" ht="9.75" customHeight="1">
      <c r="A3" s="2"/>
      <c r="B3" s="82"/>
      <c r="C3" s="82"/>
      <c r="D3" s="82"/>
      <c r="E3" s="82"/>
      <c r="F3" s="82"/>
      <c r="G3" s="82"/>
      <c r="H3" s="82"/>
      <c r="I3" s="82"/>
      <c r="J3" s="82"/>
      <c r="K3" s="82"/>
      <c r="L3" s="82"/>
      <c r="M3" s="82"/>
      <c r="N3" s="82"/>
      <c r="O3" s="82"/>
      <c r="P3" s="82"/>
      <c r="Q3" s="82"/>
      <c r="R3" s="82"/>
      <c r="S3" s="82"/>
      <c r="T3" s="82"/>
      <c r="U3" s="82"/>
      <c r="V3" s="82"/>
      <c r="W3" s="82"/>
      <c r="X3" s="82"/>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row>
    <row r="4" spans="1:78" ht="9.75" customHeight="1">
      <c r="A4" s="2"/>
      <c r="B4" s="82"/>
      <c r="C4" s="82"/>
      <c r="D4" s="82"/>
      <c r="E4" s="82"/>
      <c r="F4" s="82"/>
      <c r="G4" s="82"/>
      <c r="H4" s="82"/>
      <c r="I4" s="82"/>
      <c r="J4" s="82"/>
      <c r="K4" s="82"/>
      <c r="L4" s="82"/>
      <c r="M4" s="82"/>
      <c r="N4" s="82"/>
      <c r="O4" s="82"/>
      <c r="P4" s="82"/>
      <c r="Q4" s="82"/>
      <c r="R4" s="82"/>
      <c r="S4" s="82"/>
      <c r="T4" s="82"/>
      <c r="U4" s="82"/>
      <c r="V4" s="82"/>
      <c r="W4" s="82"/>
      <c r="X4" s="82"/>
      <c r="Y4" s="82"/>
      <c r="Z4" s="82"/>
      <c r="AA4" s="82"/>
      <c r="AB4" s="82"/>
      <c r="AC4" s="82"/>
      <c r="AD4" s="82"/>
      <c r="AE4" s="82"/>
      <c r="AF4" s="82"/>
      <c r="AG4" s="82"/>
      <c r="AH4" s="82"/>
      <c r="AI4" s="82"/>
      <c r="AJ4" s="82"/>
      <c r="AK4" s="82"/>
      <c r="AL4" s="82"/>
      <c r="AM4" s="82"/>
      <c r="AN4" s="82"/>
      <c r="AO4" s="82"/>
      <c r="AP4" s="82"/>
      <c r="AQ4" s="82"/>
      <c r="AR4" s="82"/>
      <c r="AS4" s="82"/>
      <c r="AT4" s="82"/>
      <c r="AU4" s="82"/>
      <c r="AV4" s="82"/>
      <c r="AW4" s="82"/>
      <c r="AX4" s="82"/>
      <c r="AY4" s="82"/>
      <c r="AZ4" s="82"/>
      <c r="BA4" s="82"/>
      <c r="BB4" s="82"/>
      <c r="BC4" s="82"/>
      <c r="BD4" s="82"/>
      <c r="BE4" s="82"/>
      <c r="BF4" s="82"/>
      <c r="BG4" s="82"/>
      <c r="BH4" s="82"/>
      <c r="BI4" s="82"/>
      <c r="BJ4" s="82"/>
      <c r="BK4" s="82"/>
      <c r="BL4" s="82"/>
      <c r="BM4" s="82"/>
      <c r="BN4" s="82"/>
      <c r="BO4" s="82"/>
      <c r="BP4" s="82"/>
      <c r="BQ4" s="82"/>
      <c r="BR4" s="82"/>
      <c r="BS4" s="82"/>
      <c r="BT4" s="82"/>
      <c r="BU4" s="82"/>
      <c r="BV4" s="82"/>
      <c r="BW4" s="82"/>
      <c r="BX4" s="82"/>
      <c r="BY4" s="82"/>
      <c r="BZ4" s="82"/>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83" t="str">
        <f>データ!H6</f>
        <v>福島県　南相馬市</v>
      </c>
      <c r="C6" s="83"/>
      <c r="D6" s="83"/>
      <c r="E6" s="83"/>
      <c r="F6" s="83"/>
      <c r="G6" s="83"/>
      <c r="H6" s="83"/>
      <c r="I6" s="83"/>
      <c r="J6" s="83"/>
      <c r="K6" s="83"/>
      <c r="L6" s="83"/>
      <c r="M6" s="83"/>
      <c r="N6" s="83"/>
      <c r="O6" s="83"/>
      <c r="P6" s="83"/>
      <c r="Q6" s="83"/>
      <c r="R6" s="83"/>
      <c r="S6" s="83"/>
      <c r="T6" s="83"/>
      <c r="U6" s="83"/>
      <c r="V6" s="83"/>
      <c r="W6" s="83"/>
      <c r="X6" s="83"/>
      <c r="Y6" s="83"/>
      <c r="Z6" s="83"/>
      <c r="AA6" s="83"/>
      <c r="AB6" s="83"/>
      <c r="AC6" s="83"/>
      <c r="AD6" s="83"/>
      <c r="AE6" s="83"/>
      <c r="AF6" s="83"/>
      <c r="AG6" s="83"/>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84" t="s">
        <v>1</v>
      </c>
      <c r="C7" s="85"/>
      <c r="D7" s="85"/>
      <c r="E7" s="85"/>
      <c r="F7" s="85"/>
      <c r="G7" s="85"/>
      <c r="H7" s="85"/>
      <c r="I7" s="86"/>
      <c r="J7" s="84" t="s">
        <v>2</v>
      </c>
      <c r="K7" s="85"/>
      <c r="L7" s="85"/>
      <c r="M7" s="85"/>
      <c r="N7" s="85"/>
      <c r="O7" s="85"/>
      <c r="P7" s="85"/>
      <c r="Q7" s="86"/>
      <c r="R7" s="84" t="s">
        <v>3</v>
      </c>
      <c r="S7" s="85"/>
      <c r="T7" s="85"/>
      <c r="U7" s="85"/>
      <c r="V7" s="85"/>
      <c r="W7" s="85"/>
      <c r="X7" s="85"/>
      <c r="Y7" s="86"/>
      <c r="Z7" s="84" t="s">
        <v>4</v>
      </c>
      <c r="AA7" s="85"/>
      <c r="AB7" s="85"/>
      <c r="AC7" s="85"/>
      <c r="AD7" s="85"/>
      <c r="AE7" s="85"/>
      <c r="AF7" s="85"/>
      <c r="AG7" s="86"/>
      <c r="AH7" s="3"/>
      <c r="AI7" s="84" t="s">
        <v>5</v>
      </c>
      <c r="AJ7" s="85"/>
      <c r="AK7" s="85"/>
      <c r="AL7" s="85"/>
      <c r="AM7" s="85"/>
      <c r="AN7" s="85"/>
      <c r="AO7" s="85"/>
      <c r="AP7" s="86"/>
      <c r="AQ7" s="73" t="s">
        <v>6</v>
      </c>
      <c r="AR7" s="73"/>
      <c r="AS7" s="73"/>
      <c r="AT7" s="73"/>
      <c r="AU7" s="73"/>
      <c r="AV7" s="73"/>
      <c r="AW7" s="73"/>
      <c r="AX7" s="73"/>
      <c r="AY7" s="73" t="s">
        <v>7</v>
      </c>
      <c r="AZ7" s="73"/>
      <c r="BA7" s="73"/>
      <c r="BB7" s="73"/>
      <c r="BC7" s="73"/>
      <c r="BD7" s="73"/>
      <c r="BE7" s="73"/>
      <c r="BF7" s="73"/>
      <c r="BG7" s="3"/>
      <c r="BH7" s="3"/>
      <c r="BI7" s="3"/>
      <c r="BJ7" s="3"/>
      <c r="BK7" s="3"/>
      <c r="BL7" s="4" t="s">
        <v>8</v>
      </c>
      <c r="BM7" s="5"/>
      <c r="BN7" s="5"/>
      <c r="BO7" s="5"/>
      <c r="BP7" s="5"/>
      <c r="BQ7" s="5"/>
      <c r="BR7" s="5"/>
      <c r="BS7" s="5"/>
      <c r="BT7" s="5"/>
      <c r="BU7" s="5"/>
      <c r="BV7" s="5"/>
      <c r="BW7" s="5"/>
      <c r="BX7" s="5"/>
      <c r="BY7" s="6"/>
    </row>
    <row r="8" spans="1:78" ht="18.75" customHeight="1">
      <c r="A8" s="2"/>
      <c r="B8" s="76" t="str">
        <f>データ!I6</f>
        <v>法非適用</v>
      </c>
      <c r="C8" s="77"/>
      <c r="D8" s="77"/>
      <c r="E8" s="77"/>
      <c r="F8" s="77"/>
      <c r="G8" s="77"/>
      <c r="H8" s="77"/>
      <c r="I8" s="78"/>
      <c r="J8" s="76" t="str">
        <f>データ!J6</f>
        <v>水道事業</v>
      </c>
      <c r="K8" s="77"/>
      <c r="L8" s="77"/>
      <c r="M8" s="77"/>
      <c r="N8" s="77"/>
      <c r="O8" s="77"/>
      <c r="P8" s="77"/>
      <c r="Q8" s="78"/>
      <c r="R8" s="76" t="str">
        <f>データ!K6</f>
        <v>簡易水道事業</v>
      </c>
      <c r="S8" s="77"/>
      <c r="T8" s="77"/>
      <c r="U8" s="77"/>
      <c r="V8" s="77"/>
      <c r="W8" s="77"/>
      <c r="X8" s="77"/>
      <c r="Y8" s="78"/>
      <c r="Z8" s="76" t="str">
        <f>データ!L6</f>
        <v>D4</v>
      </c>
      <c r="AA8" s="77"/>
      <c r="AB8" s="77"/>
      <c r="AC8" s="77"/>
      <c r="AD8" s="77"/>
      <c r="AE8" s="77"/>
      <c r="AF8" s="77"/>
      <c r="AG8" s="78"/>
      <c r="AH8" s="3"/>
      <c r="AI8" s="79">
        <f>データ!Q6</f>
        <v>64539</v>
      </c>
      <c r="AJ8" s="80"/>
      <c r="AK8" s="80"/>
      <c r="AL8" s="80"/>
      <c r="AM8" s="80"/>
      <c r="AN8" s="80"/>
      <c r="AO8" s="80"/>
      <c r="AP8" s="81"/>
      <c r="AQ8" s="56">
        <f>データ!R6</f>
        <v>398.58</v>
      </c>
      <c r="AR8" s="56"/>
      <c r="AS8" s="56"/>
      <c r="AT8" s="56"/>
      <c r="AU8" s="56"/>
      <c r="AV8" s="56"/>
      <c r="AW8" s="56"/>
      <c r="AX8" s="56"/>
      <c r="AY8" s="56">
        <f>データ!S6</f>
        <v>161.91999999999999</v>
      </c>
      <c r="AZ8" s="56"/>
      <c r="BA8" s="56"/>
      <c r="BB8" s="56"/>
      <c r="BC8" s="56"/>
      <c r="BD8" s="56"/>
      <c r="BE8" s="56"/>
      <c r="BF8" s="56"/>
      <c r="BG8" s="3"/>
      <c r="BH8" s="3"/>
      <c r="BI8" s="3"/>
      <c r="BJ8" s="3"/>
      <c r="BK8" s="3"/>
      <c r="BL8" s="71" t="s">
        <v>9</v>
      </c>
      <c r="BM8" s="72"/>
      <c r="BN8" s="7" t="s">
        <v>10</v>
      </c>
      <c r="BO8" s="8"/>
      <c r="BP8" s="8"/>
      <c r="BQ8" s="8"/>
      <c r="BR8" s="8"/>
      <c r="BS8" s="8"/>
      <c r="BT8" s="8"/>
      <c r="BU8" s="8"/>
      <c r="BV8" s="8"/>
      <c r="BW8" s="8"/>
      <c r="BX8" s="8"/>
      <c r="BY8" s="9"/>
    </row>
    <row r="9" spans="1:78" ht="18.75" customHeight="1">
      <c r="A9" s="2"/>
      <c r="B9" s="73" t="s">
        <v>11</v>
      </c>
      <c r="C9" s="73"/>
      <c r="D9" s="73"/>
      <c r="E9" s="73"/>
      <c r="F9" s="73"/>
      <c r="G9" s="73"/>
      <c r="H9" s="73"/>
      <c r="I9" s="73"/>
      <c r="J9" s="73" t="s">
        <v>12</v>
      </c>
      <c r="K9" s="73"/>
      <c r="L9" s="73"/>
      <c r="M9" s="73"/>
      <c r="N9" s="73"/>
      <c r="O9" s="73"/>
      <c r="P9" s="73"/>
      <c r="Q9" s="73"/>
      <c r="R9" s="73" t="s">
        <v>13</v>
      </c>
      <c r="S9" s="73"/>
      <c r="T9" s="73"/>
      <c r="U9" s="73"/>
      <c r="V9" s="73"/>
      <c r="W9" s="73"/>
      <c r="X9" s="73"/>
      <c r="Y9" s="73"/>
      <c r="Z9" s="73" t="s">
        <v>14</v>
      </c>
      <c r="AA9" s="73"/>
      <c r="AB9" s="73"/>
      <c r="AC9" s="73"/>
      <c r="AD9" s="73"/>
      <c r="AE9" s="73"/>
      <c r="AF9" s="73"/>
      <c r="AG9" s="73"/>
      <c r="AH9" s="3"/>
      <c r="AI9" s="73" t="s">
        <v>15</v>
      </c>
      <c r="AJ9" s="73"/>
      <c r="AK9" s="73"/>
      <c r="AL9" s="73"/>
      <c r="AM9" s="73"/>
      <c r="AN9" s="73"/>
      <c r="AO9" s="73"/>
      <c r="AP9" s="73"/>
      <c r="AQ9" s="73" t="s">
        <v>16</v>
      </c>
      <c r="AR9" s="73"/>
      <c r="AS9" s="73"/>
      <c r="AT9" s="73"/>
      <c r="AU9" s="73"/>
      <c r="AV9" s="73"/>
      <c r="AW9" s="73"/>
      <c r="AX9" s="73"/>
      <c r="AY9" s="73" t="s">
        <v>17</v>
      </c>
      <c r="AZ9" s="73"/>
      <c r="BA9" s="73"/>
      <c r="BB9" s="73"/>
      <c r="BC9" s="73"/>
      <c r="BD9" s="73"/>
      <c r="BE9" s="73"/>
      <c r="BF9" s="73"/>
      <c r="BG9" s="3"/>
      <c r="BH9" s="3"/>
      <c r="BI9" s="3"/>
      <c r="BJ9" s="3"/>
      <c r="BK9" s="3"/>
      <c r="BL9" s="74" t="s">
        <v>18</v>
      </c>
      <c r="BM9" s="75"/>
      <c r="BN9" s="10" t="s">
        <v>19</v>
      </c>
      <c r="BO9" s="11"/>
      <c r="BP9" s="11"/>
      <c r="BQ9" s="11"/>
      <c r="BR9" s="11"/>
      <c r="BS9" s="11"/>
      <c r="BT9" s="11"/>
      <c r="BU9" s="11"/>
      <c r="BV9" s="11"/>
      <c r="BW9" s="11"/>
      <c r="BX9" s="11"/>
      <c r="BY9" s="12"/>
    </row>
    <row r="10" spans="1:78" ht="18.75" customHeight="1">
      <c r="A10" s="2"/>
      <c r="B10" s="56" t="str">
        <f>データ!M6</f>
        <v>-</v>
      </c>
      <c r="C10" s="56"/>
      <c r="D10" s="56"/>
      <c r="E10" s="56"/>
      <c r="F10" s="56"/>
      <c r="G10" s="56"/>
      <c r="H10" s="56"/>
      <c r="I10" s="56"/>
      <c r="J10" s="56" t="str">
        <f>データ!N6</f>
        <v>該当数値なし</v>
      </c>
      <c r="K10" s="56"/>
      <c r="L10" s="56"/>
      <c r="M10" s="56"/>
      <c r="N10" s="56"/>
      <c r="O10" s="56"/>
      <c r="P10" s="56"/>
      <c r="Q10" s="56"/>
      <c r="R10" s="56">
        <f>データ!O6</f>
        <v>0</v>
      </c>
      <c r="S10" s="56"/>
      <c r="T10" s="56"/>
      <c r="U10" s="56"/>
      <c r="V10" s="56"/>
      <c r="W10" s="56"/>
      <c r="X10" s="56"/>
      <c r="Y10" s="56"/>
      <c r="Z10" s="64">
        <f>データ!P6</f>
        <v>2516</v>
      </c>
      <c r="AA10" s="64"/>
      <c r="AB10" s="64"/>
      <c r="AC10" s="64"/>
      <c r="AD10" s="64"/>
      <c r="AE10" s="64"/>
      <c r="AF10" s="64"/>
      <c r="AG10" s="64"/>
      <c r="AH10" s="2"/>
      <c r="AI10" s="64">
        <f>データ!T6</f>
        <v>0</v>
      </c>
      <c r="AJ10" s="64"/>
      <c r="AK10" s="64"/>
      <c r="AL10" s="64"/>
      <c r="AM10" s="64"/>
      <c r="AN10" s="64"/>
      <c r="AO10" s="64"/>
      <c r="AP10" s="64"/>
      <c r="AQ10" s="56">
        <f>データ!U6</f>
        <v>6.02</v>
      </c>
      <c r="AR10" s="56"/>
      <c r="AS10" s="56"/>
      <c r="AT10" s="56"/>
      <c r="AU10" s="56"/>
      <c r="AV10" s="56"/>
      <c r="AW10" s="56"/>
      <c r="AX10" s="56"/>
      <c r="AY10" s="56">
        <f>データ!V6</f>
        <v>0</v>
      </c>
      <c r="AZ10" s="56"/>
      <c r="BA10" s="56"/>
      <c r="BB10" s="56"/>
      <c r="BC10" s="56"/>
      <c r="BD10" s="56"/>
      <c r="BE10" s="56"/>
      <c r="BF10" s="56"/>
      <c r="BG10" s="3"/>
      <c r="BH10" s="3"/>
      <c r="BI10" s="3"/>
      <c r="BJ10" s="2"/>
      <c r="BK10" s="2"/>
      <c r="BL10" s="57" t="s">
        <v>20</v>
      </c>
      <c r="BM10" s="58"/>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22</v>
      </c>
      <c r="BM11" s="59"/>
      <c r="BN11" s="59"/>
      <c r="BO11" s="59"/>
      <c r="BP11" s="59"/>
      <c r="BQ11" s="59"/>
      <c r="BR11" s="59"/>
      <c r="BS11" s="59"/>
      <c r="BT11" s="59"/>
      <c r="BU11" s="59"/>
      <c r="BV11" s="59"/>
      <c r="BW11" s="59"/>
      <c r="BX11" s="59"/>
      <c r="BY11" s="59"/>
      <c r="BZ11" s="59"/>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c r="A14" s="2"/>
      <c r="B14" s="61" t="s">
        <v>23</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40" t="s">
        <v>24</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5" t="s">
        <v>106</v>
      </c>
      <c r="BM16" s="66"/>
      <c r="BN16" s="66"/>
      <c r="BO16" s="66"/>
      <c r="BP16" s="66"/>
      <c r="BQ16" s="66"/>
      <c r="BR16" s="66"/>
      <c r="BS16" s="66"/>
      <c r="BT16" s="66"/>
      <c r="BU16" s="66"/>
      <c r="BV16" s="66"/>
      <c r="BW16" s="66"/>
      <c r="BX16" s="66"/>
      <c r="BY16" s="66"/>
      <c r="BZ16" s="67"/>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5"/>
      <c r="BM17" s="66"/>
      <c r="BN17" s="66"/>
      <c r="BO17" s="66"/>
      <c r="BP17" s="66"/>
      <c r="BQ17" s="66"/>
      <c r="BR17" s="66"/>
      <c r="BS17" s="66"/>
      <c r="BT17" s="66"/>
      <c r="BU17" s="66"/>
      <c r="BV17" s="66"/>
      <c r="BW17" s="66"/>
      <c r="BX17" s="66"/>
      <c r="BY17" s="66"/>
      <c r="BZ17" s="67"/>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5"/>
      <c r="BM18" s="66"/>
      <c r="BN18" s="66"/>
      <c r="BO18" s="66"/>
      <c r="BP18" s="66"/>
      <c r="BQ18" s="66"/>
      <c r="BR18" s="66"/>
      <c r="BS18" s="66"/>
      <c r="BT18" s="66"/>
      <c r="BU18" s="66"/>
      <c r="BV18" s="66"/>
      <c r="BW18" s="66"/>
      <c r="BX18" s="66"/>
      <c r="BY18" s="66"/>
      <c r="BZ18" s="67"/>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5"/>
      <c r="BM19" s="66"/>
      <c r="BN19" s="66"/>
      <c r="BO19" s="66"/>
      <c r="BP19" s="66"/>
      <c r="BQ19" s="66"/>
      <c r="BR19" s="66"/>
      <c r="BS19" s="66"/>
      <c r="BT19" s="66"/>
      <c r="BU19" s="66"/>
      <c r="BV19" s="66"/>
      <c r="BW19" s="66"/>
      <c r="BX19" s="66"/>
      <c r="BY19" s="66"/>
      <c r="BZ19" s="67"/>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5"/>
      <c r="BM20" s="66"/>
      <c r="BN20" s="66"/>
      <c r="BO20" s="66"/>
      <c r="BP20" s="66"/>
      <c r="BQ20" s="66"/>
      <c r="BR20" s="66"/>
      <c r="BS20" s="66"/>
      <c r="BT20" s="66"/>
      <c r="BU20" s="66"/>
      <c r="BV20" s="66"/>
      <c r="BW20" s="66"/>
      <c r="BX20" s="66"/>
      <c r="BY20" s="66"/>
      <c r="BZ20" s="67"/>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5"/>
      <c r="BM21" s="66"/>
      <c r="BN21" s="66"/>
      <c r="BO21" s="66"/>
      <c r="BP21" s="66"/>
      <c r="BQ21" s="66"/>
      <c r="BR21" s="66"/>
      <c r="BS21" s="66"/>
      <c r="BT21" s="66"/>
      <c r="BU21" s="66"/>
      <c r="BV21" s="66"/>
      <c r="BW21" s="66"/>
      <c r="BX21" s="66"/>
      <c r="BY21" s="66"/>
      <c r="BZ21" s="67"/>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5"/>
      <c r="BM22" s="66"/>
      <c r="BN22" s="66"/>
      <c r="BO22" s="66"/>
      <c r="BP22" s="66"/>
      <c r="BQ22" s="66"/>
      <c r="BR22" s="66"/>
      <c r="BS22" s="66"/>
      <c r="BT22" s="66"/>
      <c r="BU22" s="66"/>
      <c r="BV22" s="66"/>
      <c r="BW22" s="66"/>
      <c r="BX22" s="66"/>
      <c r="BY22" s="66"/>
      <c r="BZ22" s="67"/>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5"/>
      <c r="BM23" s="66"/>
      <c r="BN23" s="66"/>
      <c r="BO23" s="66"/>
      <c r="BP23" s="66"/>
      <c r="BQ23" s="66"/>
      <c r="BR23" s="66"/>
      <c r="BS23" s="66"/>
      <c r="BT23" s="66"/>
      <c r="BU23" s="66"/>
      <c r="BV23" s="66"/>
      <c r="BW23" s="66"/>
      <c r="BX23" s="66"/>
      <c r="BY23" s="66"/>
      <c r="BZ23" s="67"/>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5"/>
      <c r="BM24" s="66"/>
      <c r="BN24" s="66"/>
      <c r="BO24" s="66"/>
      <c r="BP24" s="66"/>
      <c r="BQ24" s="66"/>
      <c r="BR24" s="66"/>
      <c r="BS24" s="66"/>
      <c r="BT24" s="66"/>
      <c r="BU24" s="66"/>
      <c r="BV24" s="66"/>
      <c r="BW24" s="66"/>
      <c r="BX24" s="66"/>
      <c r="BY24" s="66"/>
      <c r="BZ24" s="67"/>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5"/>
      <c r="BM25" s="66"/>
      <c r="BN25" s="66"/>
      <c r="BO25" s="66"/>
      <c r="BP25" s="66"/>
      <c r="BQ25" s="66"/>
      <c r="BR25" s="66"/>
      <c r="BS25" s="66"/>
      <c r="BT25" s="66"/>
      <c r="BU25" s="66"/>
      <c r="BV25" s="66"/>
      <c r="BW25" s="66"/>
      <c r="BX25" s="66"/>
      <c r="BY25" s="66"/>
      <c r="BZ25" s="67"/>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5"/>
      <c r="BM26" s="66"/>
      <c r="BN26" s="66"/>
      <c r="BO26" s="66"/>
      <c r="BP26" s="66"/>
      <c r="BQ26" s="66"/>
      <c r="BR26" s="66"/>
      <c r="BS26" s="66"/>
      <c r="BT26" s="66"/>
      <c r="BU26" s="66"/>
      <c r="BV26" s="66"/>
      <c r="BW26" s="66"/>
      <c r="BX26" s="66"/>
      <c r="BY26" s="66"/>
      <c r="BZ26" s="67"/>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5"/>
      <c r="BM27" s="66"/>
      <c r="BN27" s="66"/>
      <c r="BO27" s="66"/>
      <c r="BP27" s="66"/>
      <c r="BQ27" s="66"/>
      <c r="BR27" s="66"/>
      <c r="BS27" s="66"/>
      <c r="BT27" s="66"/>
      <c r="BU27" s="66"/>
      <c r="BV27" s="66"/>
      <c r="BW27" s="66"/>
      <c r="BX27" s="66"/>
      <c r="BY27" s="66"/>
      <c r="BZ27" s="67"/>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5"/>
      <c r="BM28" s="66"/>
      <c r="BN28" s="66"/>
      <c r="BO28" s="66"/>
      <c r="BP28" s="66"/>
      <c r="BQ28" s="66"/>
      <c r="BR28" s="66"/>
      <c r="BS28" s="66"/>
      <c r="BT28" s="66"/>
      <c r="BU28" s="66"/>
      <c r="BV28" s="66"/>
      <c r="BW28" s="66"/>
      <c r="BX28" s="66"/>
      <c r="BY28" s="66"/>
      <c r="BZ28" s="67"/>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5"/>
      <c r="BM29" s="66"/>
      <c r="BN29" s="66"/>
      <c r="BO29" s="66"/>
      <c r="BP29" s="66"/>
      <c r="BQ29" s="66"/>
      <c r="BR29" s="66"/>
      <c r="BS29" s="66"/>
      <c r="BT29" s="66"/>
      <c r="BU29" s="66"/>
      <c r="BV29" s="66"/>
      <c r="BW29" s="66"/>
      <c r="BX29" s="66"/>
      <c r="BY29" s="66"/>
      <c r="BZ29" s="67"/>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5"/>
      <c r="BM30" s="66"/>
      <c r="BN30" s="66"/>
      <c r="BO30" s="66"/>
      <c r="BP30" s="66"/>
      <c r="BQ30" s="66"/>
      <c r="BR30" s="66"/>
      <c r="BS30" s="66"/>
      <c r="BT30" s="66"/>
      <c r="BU30" s="66"/>
      <c r="BV30" s="66"/>
      <c r="BW30" s="66"/>
      <c r="BX30" s="66"/>
      <c r="BY30" s="66"/>
      <c r="BZ30" s="67"/>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5"/>
      <c r="BM31" s="66"/>
      <c r="BN31" s="66"/>
      <c r="BO31" s="66"/>
      <c r="BP31" s="66"/>
      <c r="BQ31" s="66"/>
      <c r="BR31" s="66"/>
      <c r="BS31" s="66"/>
      <c r="BT31" s="66"/>
      <c r="BU31" s="66"/>
      <c r="BV31" s="66"/>
      <c r="BW31" s="66"/>
      <c r="BX31" s="66"/>
      <c r="BY31" s="66"/>
      <c r="BZ31" s="67"/>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5"/>
      <c r="BM32" s="66"/>
      <c r="BN32" s="66"/>
      <c r="BO32" s="66"/>
      <c r="BP32" s="66"/>
      <c r="BQ32" s="66"/>
      <c r="BR32" s="66"/>
      <c r="BS32" s="66"/>
      <c r="BT32" s="66"/>
      <c r="BU32" s="66"/>
      <c r="BV32" s="66"/>
      <c r="BW32" s="66"/>
      <c r="BX32" s="66"/>
      <c r="BY32" s="66"/>
      <c r="BZ32" s="67"/>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5"/>
      <c r="BM33" s="66"/>
      <c r="BN33" s="66"/>
      <c r="BO33" s="66"/>
      <c r="BP33" s="66"/>
      <c r="BQ33" s="66"/>
      <c r="BR33" s="66"/>
      <c r="BS33" s="66"/>
      <c r="BT33" s="66"/>
      <c r="BU33" s="66"/>
      <c r="BV33" s="66"/>
      <c r="BW33" s="66"/>
      <c r="BX33" s="66"/>
      <c r="BY33" s="66"/>
      <c r="BZ33" s="67"/>
    </row>
    <row r="34" spans="1:78" ht="13.5" customHeight="1">
      <c r="A34" s="2"/>
      <c r="B34" s="16"/>
      <c r="C34" s="52" t="s">
        <v>25</v>
      </c>
      <c r="D34" s="52"/>
      <c r="E34" s="52"/>
      <c r="F34" s="52"/>
      <c r="G34" s="52"/>
      <c r="H34" s="52"/>
      <c r="I34" s="52"/>
      <c r="J34" s="52"/>
      <c r="K34" s="52"/>
      <c r="L34" s="52"/>
      <c r="M34" s="52"/>
      <c r="N34" s="52"/>
      <c r="O34" s="52"/>
      <c r="P34" s="52"/>
      <c r="Q34" s="19"/>
      <c r="R34" s="52" t="s">
        <v>26</v>
      </c>
      <c r="S34" s="52"/>
      <c r="T34" s="52"/>
      <c r="U34" s="52"/>
      <c r="V34" s="52"/>
      <c r="W34" s="52"/>
      <c r="X34" s="52"/>
      <c r="Y34" s="52"/>
      <c r="Z34" s="52"/>
      <c r="AA34" s="52"/>
      <c r="AB34" s="52"/>
      <c r="AC34" s="52"/>
      <c r="AD34" s="52"/>
      <c r="AE34" s="52"/>
      <c r="AF34" s="19"/>
      <c r="AG34" s="52" t="s">
        <v>27</v>
      </c>
      <c r="AH34" s="52"/>
      <c r="AI34" s="52"/>
      <c r="AJ34" s="52"/>
      <c r="AK34" s="52"/>
      <c r="AL34" s="52"/>
      <c r="AM34" s="52"/>
      <c r="AN34" s="52"/>
      <c r="AO34" s="52"/>
      <c r="AP34" s="52"/>
      <c r="AQ34" s="52"/>
      <c r="AR34" s="52"/>
      <c r="AS34" s="52"/>
      <c r="AT34" s="52"/>
      <c r="AU34" s="19"/>
      <c r="AV34" s="52" t="s">
        <v>28</v>
      </c>
      <c r="AW34" s="52"/>
      <c r="AX34" s="52"/>
      <c r="AY34" s="52"/>
      <c r="AZ34" s="52"/>
      <c r="BA34" s="52"/>
      <c r="BB34" s="52"/>
      <c r="BC34" s="52"/>
      <c r="BD34" s="52"/>
      <c r="BE34" s="52"/>
      <c r="BF34" s="52"/>
      <c r="BG34" s="52"/>
      <c r="BH34" s="52"/>
      <c r="BI34" s="52"/>
      <c r="BJ34" s="18"/>
      <c r="BK34" s="2"/>
      <c r="BL34" s="65"/>
      <c r="BM34" s="66"/>
      <c r="BN34" s="66"/>
      <c r="BO34" s="66"/>
      <c r="BP34" s="66"/>
      <c r="BQ34" s="66"/>
      <c r="BR34" s="66"/>
      <c r="BS34" s="66"/>
      <c r="BT34" s="66"/>
      <c r="BU34" s="66"/>
      <c r="BV34" s="66"/>
      <c r="BW34" s="66"/>
      <c r="BX34" s="66"/>
      <c r="BY34" s="66"/>
      <c r="BZ34" s="67"/>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65"/>
      <c r="BM35" s="66"/>
      <c r="BN35" s="66"/>
      <c r="BO35" s="66"/>
      <c r="BP35" s="66"/>
      <c r="BQ35" s="66"/>
      <c r="BR35" s="66"/>
      <c r="BS35" s="66"/>
      <c r="BT35" s="66"/>
      <c r="BU35" s="66"/>
      <c r="BV35" s="66"/>
      <c r="BW35" s="66"/>
      <c r="BX35" s="66"/>
      <c r="BY35" s="66"/>
      <c r="BZ35" s="67"/>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5"/>
      <c r="BM36" s="66"/>
      <c r="BN36" s="66"/>
      <c r="BO36" s="66"/>
      <c r="BP36" s="66"/>
      <c r="BQ36" s="66"/>
      <c r="BR36" s="66"/>
      <c r="BS36" s="66"/>
      <c r="BT36" s="66"/>
      <c r="BU36" s="66"/>
      <c r="BV36" s="66"/>
      <c r="BW36" s="66"/>
      <c r="BX36" s="66"/>
      <c r="BY36" s="66"/>
      <c r="BZ36" s="67"/>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5"/>
      <c r="BM37" s="66"/>
      <c r="BN37" s="66"/>
      <c r="BO37" s="66"/>
      <c r="BP37" s="66"/>
      <c r="BQ37" s="66"/>
      <c r="BR37" s="66"/>
      <c r="BS37" s="66"/>
      <c r="BT37" s="66"/>
      <c r="BU37" s="66"/>
      <c r="BV37" s="66"/>
      <c r="BW37" s="66"/>
      <c r="BX37" s="66"/>
      <c r="BY37" s="66"/>
      <c r="BZ37" s="67"/>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5"/>
      <c r="BM38" s="66"/>
      <c r="BN38" s="66"/>
      <c r="BO38" s="66"/>
      <c r="BP38" s="66"/>
      <c r="BQ38" s="66"/>
      <c r="BR38" s="66"/>
      <c r="BS38" s="66"/>
      <c r="BT38" s="66"/>
      <c r="BU38" s="66"/>
      <c r="BV38" s="66"/>
      <c r="BW38" s="66"/>
      <c r="BX38" s="66"/>
      <c r="BY38" s="66"/>
      <c r="BZ38" s="67"/>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5"/>
      <c r="BM39" s="66"/>
      <c r="BN39" s="66"/>
      <c r="BO39" s="66"/>
      <c r="BP39" s="66"/>
      <c r="BQ39" s="66"/>
      <c r="BR39" s="66"/>
      <c r="BS39" s="66"/>
      <c r="BT39" s="66"/>
      <c r="BU39" s="66"/>
      <c r="BV39" s="66"/>
      <c r="BW39" s="66"/>
      <c r="BX39" s="66"/>
      <c r="BY39" s="66"/>
      <c r="BZ39" s="67"/>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5"/>
      <c r="BM40" s="66"/>
      <c r="BN40" s="66"/>
      <c r="BO40" s="66"/>
      <c r="BP40" s="66"/>
      <c r="BQ40" s="66"/>
      <c r="BR40" s="66"/>
      <c r="BS40" s="66"/>
      <c r="BT40" s="66"/>
      <c r="BU40" s="66"/>
      <c r="BV40" s="66"/>
      <c r="BW40" s="66"/>
      <c r="BX40" s="66"/>
      <c r="BY40" s="66"/>
      <c r="BZ40" s="67"/>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5"/>
      <c r="BM41" s="66"/>
      <c r="BN41" s="66"/>
      <c r="BO41" s="66"/>
      <c r="BP41" s="66"/>
      <c r="BQ41" s="66"/>
      <c r="BR41" s="66"/>
      <c r="BS41" s="66"/>
      <c r="BT41" s="66"/>
      <c r="BU41" s="66"/>
      <c r="BV41" s="66"/>
      <c r="BW41" s="66"/>
      <c r="BX41" s="66"/>
      <c r="BY41" s="66"/>
      <c r="BZ41" s="67"/>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5"/>
      <c r="BM42" s="66"/>
      <c r="BN42" s="66"/>
      <c r="BO42" s="66"/>
      <c r="BP42" s="66"/>
      <c r="BQ42" s="66"/>
      <c r="BR42" s="66"/>
      <c r="BS42" s="66"/>
      <c r="BT42" s="66"/>
      <c r="BU42" s="66"/>
      <c r="BV42" s="66"/>
      <c r="BW42" s="66"/>
      <c r="BX42" s="66"/>
      <c r="BY42" s="66"/>
      <c r="BZ42" s="67"/>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5"/>
      <c r="BM43" s="66"/>
      <c r="BN43" s="66"/>
      <c r="BO43" s="66"/>
      <c r="BP43" s="66"/>
      <c r="BQ43" s="66"/>
      <c r="BR43" s="66"/>
      <c r="BS43" s="66"/>
      <c r="BT43" s="66"/>
      <c r="BU43" s="66"/>
      <c r="BV43" s="66"/>
      <c r="BW43" s="66"/>
      <c r="BX43" s="66"/>
      <c r="BY43" s="66"/>
      <c r="BZ43" s="67"/>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8"/>
      <c r="BM44" s="69"/>
      <c r="BN44" s="69"/>
      <c r="BO44" s="69"/>
      <c r="BP44" s="69"/>
      <c r="BQ44" s="69"/>
      <c r="BR44" s="69"/>
      <c r="BS44" s="69"/>
      <c r="BT44" s="69"/>
      <c r="BU44" s="69"/>
      <c r="BV44" s="69"/>
      <c r="BW44" s="69"/>
      <c r="BX44" s="69"/>
      <c r="BY44" s="69"/>
      <c r="BZ44" s="70"/>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29</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105</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30</v>
      </c>
      <c r="D56" s="52"/>
      <c r="E56" s="52"/>
      <c r="F56" s="52"/>
      <c r="G56" s="52"/>
      <c r="H56" s="52"/>
      <c r="I56" s="52"/>
      <c r="J56" s="52"/>
      <c r="K56" s="52"/>
      <c r="L56" s="52"/>
      <c r="M56" s="52"/>
      <c r="N56" s="52"/>
      <c r="O56" s="52"/>
      <c r="P56" s="52"/>
      <c r="Q56" s="19"/>
      <c r="R56" s="52" t="s">
        <v>31</v>
      </c>
      <c r="S56" s="52"/>
      <c r="T56" s="52"/>
      <c r="U56" s="52"/>
      <c r="V56" s="52"/>
      <c r="W56" s="52"/>
      <c r="X56" s="52"/>
      <c r="Y56" s="52"/>
      <c r="Z56" s="52"/>
      <c r="AA56" s="52"/>
      <c r="AB56" s="52"/>
      <c r="AC56" s="52"/>
      <c r="AD56" s="52"/>
      <c r="AE56" s="52"/>
      <c r="AF56" s="19"/>
      <c r="AG56" s="52" t="s">
        <v>32</v>
      </c>
      <c r="AH56" s="52"/>
      <c r="AI56" s="52"/>
      <c r="AJ56" s="52"/>
      <c r="AK56" s="52"/>
      <c r="AL56" s="52"/>
      <c r="AM56" s="52"/>
      <c r="AN56" s="52"/>
      <c r="AO56" s="52"/>
      <c r="AP56" s="52"/>
      <c r="AQ56" s="52"/>
      <c r="AR56" s="52"/>
      <c r="AS56" s="52"/>
      <c r="AT56" s="52"/>
      <c r="AU56" s="19"/>
      <c r="AV56" s="52" t="s">
        <v>33</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34</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35</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107</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36</v>
      </c>
      <c r="D79" s="52"/>
      <c r="E79" s="52"/>
      <c r="F79" s="52"/>
      <c r="G79" s="52"/>
      <c r="H79" s="52"/>
      <c r="I79" s="52"/>
      <c r="J79" s="52"/>
      <c r="K79" s="52"/>
      <c r="L79" s="52"/>
      <c r="M79" s="52"/>
      <c r="N79" s="52"/>
      <c r="O79" s="52"/>
      <c r="P79" s="52"/>
      <c r="Q79" s="52"/>
      <c r="R79" s="52"/>
      <c r="S79" s="52"/>
      <c r="T79" s="52"/>
      <c r="U79" s="19"/>
      <c r="V79" s="19"/>
      <c r="W79" s="52" t="s">
        <v>37</v>
      </c>
      <c r="X79" s="52"/>
      <c r="Y79" s="52"/>
      <c r="Z79" s="52"/>
      <c r="AA79" s="52"/>
      <c r="AB79" s="52"/>
      <c r="AC79" s="52"/>
      <c r="AD79" s="52"/>
      <c r="AE79" s="52"/>
      <c r="AF79" s="52"/>
      <c r="AG79" s="52"/>
      <c r="AH79" s="52"/>
      <c r="AI79" s="52"/>
      <c r="AJ79" s="52"/>
      <c r="AK79" s="52"/>
      <c r="AL79" s="52"/>
      <c r="AM79" s="52"/>
      <c r="AN79" s="52"/>
      <c r="AO79" s="19"/>
      <c r="AP79" s="19"/>
      <c r="AQ79" s="52" t="s">
        <v>38</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39</v>
      </c>
    </row>
  </sheetData>
  <sheetProtection password="B501" sheet="1" objects="1" scenarios="1" formatCells="0" formatColumns="0" formatRows="0"/>
  <mergeCells count="53">
    <mergeCell ref="B2:BZ4"/>
    <mergeCell ref="B6:AG6"/>
    <mergeCell ref="B7:I7"/>
    <mergeCell ref="J7:Q7"/>
    <mergeCell ref="R7:Y7"/>
    <mergeCell ref="Z7:AG7"/>
    <mergeCell ref="AI7:AP7"/>
    <mergeCell ref="AQ7:AX7"/>
    <mergeCell ref="AY7:BF7"/>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L16:BZ44"/>
    <mergeCell ref="C34:P35"/>
    <mergeCell ref="R34:AE35"/>
    <mergeCell ref="AG34:AT35"/>
    <mergeCell ref="AV34:BI35"/>
    <mergeCell ref="AY10:BF10"/>
    <mergeCell ref="BL10:BM10"/>
    <mergeCell ref="BL11:BZ13"/>
    <mergeCell ref="B14:BJ15"/>
    <mergeCell ref="BL14:BZ15"/>
    <mergeCell ref="B10:I10"/>
    <mergeCell ref="J10:Q10"/>
    <mergeCell ref="R10:Y10"/>
    <mergeCell ref="Z10:AG10"/>
    <mergeCell ref="AI10:AP10"/>
    <mergeCell ref="AQ10:AX10"/>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8" t="s">
        <v>49</v>
      </c>
      <c r="I3" s="89"/>
      <c r="J3" s="89"/>
      <c r="K3" s="89"/>
      <c r="L3" s="89"/>
      <c r="M3" s="89"/>
      <c r="N3" s="89"/>
      <c r="O3" s="89"/>
      <c r="P3" s="89"/>
      <c r="Q3" s="89"/>
      <c r="R3" s="89"/>
      <c r="S3" s="89"/>
      <c r="T3" s="89"/>
      <c r="U3" s="89"/>
      <c r="V3" s="90"/>
      <c r="W3" s="94" t="s">
        <v>50</v>
      </c>
      <c r="X3" s="87"/>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c r="CA3" s="87"/>
      <c r="CB3" s="87"/>
      <c r="CC3" s="87"/>
      <c r="CD3" s="87"/>
      <c r="CE3" s="87"/>
      <c r="CF3" s="87"/>
      <c r="CG3" s="87"/>
      <c r="CH3" s="87"/>
      <c r="CI3" s="87"/>
      <c r="CJ3" s="87"/>
      <c r="CK3" s="87"/>
      <c r="CL3" s="87"/>
      <c r="CM3" s="87"/>
      <c r="CN3" s="87"/>
      <c r="CO3" s="87"/>
      <c r="CP3" s="87"/>
      <c r="CQ3" s="87"/>
      <c r="CR3" s="87"/>
      <c r="CS3" s="87"/>
      <c r="CT3" s="87"/>
      <c r="CU3" s="87"/>
      <c r="CV3" s="87"/>
      <c r="CW3" s="87"/>
      <c r="CX3" s="87"/>
      <c r="CY3" s="87"/>
      <c r="CZ3" s="87"/>
      <c r="DA3" s="87"/>
      <c r="DB3" s="87"/>
      <c r="DC3" s="87"/>
      <c r="DD3" s="87"/>
      <c r="DE3" s="87"/>
      <c r="DF3" s="87"/>
      <c r="DG3" s="87" t="s">
        <v>51</v>
      </c>
      <c r="DH3" s="87"/>
      <c r="DI3" s="87"/>
      <c r="DJ3" s="87"/>
      <c r="DK3" s="87"/>
      <c r="DL3" s="87"/>
      <c r="DM3" s="87"/>
      <c r="DN3" s="87"/>
      <c r="DO3" s="87"/>
      <c r="DP3" s="87"/>
      <c r="DQ3" s="87"/>
      <c r="DR3" s="87"/>
      <c r="DS3" s="87"/>
      <c r="DT3" s="87"/>
      <c r="DU3" s="87"/>
      <c r="DV3" s="87"/>
      <c r="DW3" s="87"/>
      <c r="DX3" s="87"/>
      <c r="DY3" s="87"/>
      <c r="DZ3" s="87"/>
      <c r="EA3" s="87"/>
      <c r="EB3" s="87"/>
      <c r="EC3" s="87"/>
      <c r="ED3" s="87"/>
      <c r="EE3" s="87"/>
      <c r="EF3" s="87"/>
      <c r="EG3" s="87"/>
      <c r="EH3" s="87"/>
      <c r="EI3" s="87"/>
      <c r="EJ3" s="87"/>
      <c r="EK3" s="87"/>
      <c r="EL3" s="87"/>
      <c r="EM3" s="87"/>
    </row>
    <row r="4" spans="1:143">
      <c r="A4" s="26" t="s">
        <v>52</v>
      </c>
      <c r="B4" s="28"/>
      <c r="C4" s="28"/>
      <c r="D4" s="28"/>
      <c r="E4" s="28"/>
      <c r="F4" s="28"/>
      <c r="G4" s="28"/>
      <c r="H4" s="91"/>
      <c r="I4" s="92"/>
      <c r="J4" s="92"/>
      <c r="K4" s="92"/>
      <c r="L4" s="92"/>
      <c r="M4" s="92"/>
      <c r="N4" s="92"/>
      <c r="O4" s="92"/>
      <c r="P4" s="92"/>
      <c r="Q4" s="92"/>
      <c r="R4" s="92"/>
      <c r="S4" s="92"/>
      <c r="T4" s="92"/>
      <c r="U4" s="92"/>
      <c r="V4" s="93"/>
      <c r="W4" s="87" t="s">
        <v>53</v>
      </c>
      <c r="X4" s="87"/>
      <c r="Y4" s="87"/>
      <c r="Z4" s="87"/>
      <c r="AA4" s="87"/>
      <c r="AB4" s="87"/>
      <c r="AC4" s="87"/>
      <c r="AD4" s="87"/>
      <c r="AE4" s="87"/>
      <c r="AF4" s="87"/>
      <c r="AG4" s="87"/>
      <c r="AH4" s="87" t="s">
        <v>54</v>
      </c>
      <c r="AI4" s="87"/>
      <c r="AJ4" s="87"/>
      <c r="AK4" s="87"/>
      <c r="AL4" s="87"/>
      <c r="AM4" s="87"/>
      <c r="AN4" s="87"/>
      <c r="AO4" s="87"/>
      <c r="AP4" s="87"/>
      <c r="AQ4" s="87"/>
      <c r="AR4" s="87"/>
      <c r="AS4" s="87" t="s">
        <v>55</v>
      </c>
      <c r="AT4" s="87"/>
      <c r="AU4" s="87"/>
      <c r="AV4" s="87"/>
      <c r="AW4" s="87"/>
      <c r="AX4" s="87"/>
      <c r="AY4" s="87"/>
      <c r="AZ4" s="87"/>
      <c r="BA4" s="87"/>
      <c r="BB4" s="87"/>
      <c r="BC4" s="87"/>
      <c r="BD4" s="87" t="s">
        <v>56</v>
      </c>
      <c r="BE4" s="87"/>
      <c r="BF4" s="87"/>
      <c r="BG4" s="87"/>
      <c r="BH4" s="87"/>
      <c r="BI4" s="87"/>
      <c r="BJ4" s="87"/>
      <c r="BK4" s="87"/>
      <c r="BL4" s="87"/>
      <c r="BM4" s="87"/>
      <c r="BN4" s="87"/>
      <c r="BO4" s="87" t="s">
        <v>57</v>
      </c>
      <c r="BP4" s="87"/>
      <c r="BQ4" s="87"/>
      <c r="BR4" s="87"/>
      <c r="BS4" s="87"/>
      <c r="BT4" s="87"/>
      <c r="BU4" s="87"/>
      <c r="BV4" s="87"/>
      <c r="BW4" s="87"/>
      <c r="BX4" s="87"/>
      <c r="BY4" s="87"/>
      <c r="BZ4" s="87" t="s">
        <v>58</v>
      </c>
      <c r="CA4" s="87"/>
      <c r="CB4" s="87"/>
      <c r="CC4" s="87"/>
      <c r="CD4" s="87"/>
      <c r="CE4" s="87"/>
      <c r="CF4" s="87"/>
      <c r="CG4" s="87"/>
      <c r="CH4" s="87"/>
      <c r="CI4" s="87"/>
      <c r="CJ4" s="87"/>
      <c r="CK4" s="87" t="s">
        <v>59</v>
      </c>
      <c r="CL4" s="87"/>
      <c r="CM4" s="87"/>
      <c r="CN4" s="87"/>
      <c r="CO4" s="87"/>
      <c r="CP4" s="87"/>
      <c r="CQ4" s="87"/>
      <c r="CR4" s="87"/>
      <c r="CS4" s="87"/>
      <c r="CT4" s="87"/>
      <c r="CU4" s="87"/>
      <c r="CV4" s="87" t="s">
        <v>60</v>
      </c>
      <c r="CW4" s="87"/>
      <c r="CX4" s="87"/>
      <c r="CY4" s="87"/>
      <c r="CZ4" s="87"/>
      <c r="DA4" s="87"/>
      <c r="DB4" s="87"/>
      <c r="DC4" s="87"/>
      <c r="DD4" s="87"/>
      <c r="DE4" s="87"/>
      <c r="DF4" s="87"/>
      <c r="DG4" s="87" t="s">
        <v>61</v>
      </c>
      <c r="DH4" s="87"/>
      <c r="DI4" s="87"/>
      <c r="DJ4" s="87"/>
      <c r="DK4" s="87"/>
      <c r="DL4" s="87"/>
      <c r="DM4" s="87"/>
      <c r="DN4" s="87"/>
      <c r="DO4" s="87"/>
      <c r="DP4" s="87"/>
      <c r="DQ4" s="87"/>
      <c r="DR4" s="87" t="s">
        <v>62</v>
      </c>
      <c r="DS4" s="87"/>
      <c r="DT4" s="87"/>
      <c r="DU4" s="87"/>
      <c r="DV4" s="87"/>
      <c r="DW4" s="87"/>
      <c r="DX4" s="87"/>
      <c r="DY4" s="87"/>
      <c r="DZ4" s="87"/>
      <c r="EA4" s="87"/>
      <c r="EB4" s="87"/>
      <c r="EC4" s="87" t="s">
        <v>63</v>
      </c>
      <c r="ED4" s="87"/>
      <c r="EE4" s="87"/>
      <c r="EF4" s="87"/>
      <c r="EG4" s="87"/>
      <c r="EH4" s="87"/>
      <c r="EI4" s="87"/>
      <c r="EJ4" s="87"/>
      <c r="EK4" s="87"/>
      <c r="EL4" s="87"/>
      <c r="EM4" s="87"/>
    </row>
    <row r="5" spans="1:143">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c r="A6" s="26" t="s">
        <v>92</v>
      </c>
      <c r="B6" s="31">
        <f>B7</f>
        <v>2014</v>
      </c>
      <c r="C6" s="31">
        <f t="shared" ref="C6:V6" si="3">C7</f>
        <v>72125</v>
      </c>
      <c r="D6" s="31">
        <f t="shared" si="3"/>
        <v>47</v>
      </c>
      <c r="E6" s="31">
        <f t="shared" si="3"/>
        <v>1</v>
      </c>
      <c r="F6" s="31">
        <f t="shared" si="3"/>
        <v>0</v>
      </c>
      <c r="G6" s="31">
        <f t="shared" si="3"/>
        <v>0</v>
      </c>
      <c r="H6" s="31" t="str">
        <f t="shared" si="3"/>
        <v>福島県　南相馬市</v>
      </c>
      <c r="I6" s="31" t="str">
        <f t="shared" si="3"/>
        <v>法非適用</v>
      </c>
      <c r="J6" s="31" t="str">
        <f t="shared" si="3"/>
        <v>水道事業</v>
      </c>
      <c r="K6" s="31" t="str">
        <f t="shared" si="3"/>
        <v>簡易水道事業</v>
      </c>
      <c r="L6" s="31" t="str">
        <f t="shared" si="3"/>
        <v>D4</v>
      </c>
      <c r="M6" s="32" t="str">
        <f t="shared" si="3"/>
        <v>-</v>
      </c>
      <c r="N6" s="32" t="str">
        <f t="shared" si="3"/>
        <v>該当数値なし</v>
      </c>
      <c r="O6" s="32">
        <f t="shared" si="3"/>
        <v>0</v>
      </c>
      <c r="P6" s="32">
        <f t="shared" si="3"/>
        <v>2516</v>
      </c>
      <c r="Q6" s="32">
        <f t="shared" si="3"/>
        <v>64539</v>
      </c>
      <c r="R6" s="32">
        <f t="shared" si="3"/>
        <v>398.58</v>
      </c>
      <c r="S6" s="32">
        <f t="shared" si="3"/>
        <v>161.91999999999999</v>
      </c>
      <c r="T6" s="32">
        <f t="shared" si="3"/>
        <v>0</v>
      </c>
      <c r="U6" s="32">
        <f t="shared" si="3"/>
        <v>6.02</v>
      </c>
      <c r="V6" s="32">
        <f t="shared" si="3"/>
        <v>0</v>
      </c>
      <c r="W6" s="33">
        <f>IF(W7="",NA(),W7)</f>
        <v>73.739999999999995</v>
      </c>
      <c r="X6" s="33">
        <f t="shared" ref="X6:AF6" si="4">IF(X7="",NA(),X7)</f>
        <v>50.82</v>
      </c>
      <c r="Y6" s="33">
        <f t="shared" si="4"/>
        <v>55.26</v>
      </c>
      <c r="Z6" s="33">
        <f t="shared" si="4"/>
        <v>50.72</v>
      </c>
      <c r="AA6" s="33">
        <f t="shared" si="4"/>
        <v>76.7</v>
      </c>
      <c r="AB6" s="33">
        <f t="shared" si="4"/>
        <v>78.62</v>
      </c>
      <c r="AC6" s="33">
        <f t="shared" si="4"/>
        <v>68.61</v>
      </c>
      <c r="AD6" s="33">
        <f t="shared" si="4"/>
        <v>70.760000000000005</v>
      </c>
      <c r="AE6" s="33">
        <f t="shared" si="4"/>
        <v>71.66</v>
      </c>
      <c r="AF6" s="33">
        <f t="shared" si="4"/>
        <v>73.06</v>
      </c>
      <c r="AG6" s="32" t="str">
        <f>IF(AG7="","",IF(AG7="-","【-】","【"&amp;SUBSTITUTE(TEXT(AG7,"#,##0.00"),"-","△")&amp;"】"))</f>
        <v>【76.03】</v>
      </c>
      <c r="AH6" s="32" t="e">
        <f>IF(AH7="",NA(),AH7)</f>
        <v>#N/A</v>
      </c>
      <c r="AI6" s="32" t="e">
        <f t="shared" ref="AI6:AQ6" si="5">IF(AI7="",NA(),AI7)</f>
        <v>#N/A</v>
      </c>
      <c r="AJ6" s="32" t="e">
        <f t="shared" si="5"/>
        <v>#N/A</v>
      </c>
      <c r="AK6" s="32" t="e">
        <f t="shared" si="5"/>
        <v>#N/A</v>
      </c>
      <c r="AL6" s="32" t="e">
        <f t="shared" si="5"/>
        <v>#N/A</v>
      </c>
      <c r="AM6" s="32" t="e">
        <f t="shared" si="5"/>
        <v>#N/A</v>
      </c>
      <c r="AN6" s="32" t="e">
        <f t="shared" si="5"/>
        <v>#N/A</v>
      </c>
      <c r="AO6" s="32" t="e">
        <f t="shared" si="5"/>
        <v>#N/A</v>
      </c>
      <c r="AP6" s="32" t="e">
        <f t="shared" si="5"/>
        <v>#N/A</v>
      </c>
      <c r="AQ6" s="32" t="e">
        <f t="shared" si="5"/>
        <v>#N/A</v>
      </c>
      <c r="AR6" s="32" t="str">
        <f>IF(AR7="","",IF(AR7="-","【-】","【"&amp;SUBSTITUTE(TEXT(AR7,"#,##0.00"),"-","△")&amp;"】"))</f>
        <v/>
      </c>
      <c r="AS6" s="32" t="e">
        <f>IF(AS7="",NA(),AS7)</f>
        <v>#N/A</v>
      </c>
      <c r="AT6" s="32" t="e">
        <f t="shared" ref="AT6:BB6" si="6">IF(AT7="",NA(),AT7)</f>
        <v>#N/A</v>
      </c>
      <c r="AU6" s="32" t="e">
        <f t="shared" si="6"/>
        <v>#N/A</v>
      </c>
      <c r="AV6" s="32" t="e">
        <f t="shared" si="6"/>
        <v>#N/A</v>
      </c>
      <c r="AW6" s="32" t="e">
        <f t="shared" si="6"/>
        <v>#N/A</v>
      </c>
      <c r="AX6" s="32" t="e">
        <f t="shared" si="6"/>
        <v>#N/A</v>
      </c>
      <c r="AY6" s="32" t="e">
        <f t="shared" si="6"/>
        <v>#N/A</v>
      </c>
      <c r="AZ6" s="32" t="e">
        <f t="shared" si="6"/>
        <v>#N/A</v>
      </c>
      <c r="BA6" s="32" t="e">
        <f t="shared" si="6"/>
        <v>#N/A</v>
      </c>
      <c r="BB6" s="32" t="e">
        <f t="shared" si="6"/>
        <v>#N/A</v>
      </c>
      <c r="BC6" s="32" t="str">
        <f>IF(BC7="","",IF(BC7="-","【-】","【"&amp;SUBSTITUTE(TEXT(BC7,"#,##0.00"),"-","△")&amp;"】"))</f>
        <v/>
      </c>
      <c r="BD6" s="33">
        <f>IF(BD7="",NA(),BD7)</f>
        <v>2484.04</v>
      </c>
      <c r="BE6" s="33">
        <f t="shared" ref="BE6:BM6" si="7">IF(BE7="",NA(),BE7)</f>
        <v>24953800</v>
      </c>
      <c r="BF6" s="33">
        <f t="shared" si="7"/>
        <v>516214.48</v>
      </c>
      <c r="BG6" s="33">
        <f t="shared" si="7"/>
        <v>489429.45</v>
      </c>
      <c r="BH6" s="33">
        <f t="shared" si="7"/>
        <v>84247.95</v>
      </c>
      <c r="BI6" s="33">
        <f t="shared" si="7"/>
        <v>1137.3599999999999</v>
      </c>
      <c r="BJ6" s="33">
        <f t="shared" si="7"/>
        <v>1442.51</v>
      </c>
      <c r="BK6" s="33">
        <f t="shared" si="7"/>
        <v>1496.15</v>
      </c>
      <c r="BL6" s="33">
        <f t="shared" si="7"/>
        <v>1462.56</v>
      </c>
      <c r="BM6" s="33">
        <f t="shared" si="7"/>
        <v>1486.62</v>
      </c>
      <c r="BN6" s="32" t="str">
        <f>IF(BN7="","",IF(BN7="-","【-】","【"&amp;SUBSTITUTE(TEXT(BN7,"#,##0.00"),"-","△")&amp;"】"))</f>
        <v>【1,239.32】</v>
      </c>
      <c r="BO6" s="33">
        <f>IF(BO7="",NA(),BO7)</f>
        <v>45.95</v>
      </c>
      <c r="BP6" s="33" t="str">
        <f t="shared" ref="BP6:BX6" si="8">IF(BP7="",NA(),BP7)</f>
        <v>-</v>
      </c>
      <c r="BQ6" s="33" t="str">
        <f t="shared" si="8"/>
        <v>-</v>
      </c>
      <c r="BR6" s="33" t="str">
        <f t="shared" si="8"/>
        <v>-</v>
      </c>
      <c r="BS6" s="33">
        <f t="shared" si="8"/>
        <v>1.1100000000000001</v>
      </c>
      <c r="BT6" s="33">
        <f t="shared" si="8"/>
        <v>57.51</v>
      </c>
      <c r="BU6" s="33">
        <f t="shared" si="8"/>
        <v>33.299999999999997</v>
      </c>
      <c r="BV6" s="33">
        <f t="shared" si="8"/>
        <v>33.01</v>
      </c>
      <c r="BW6" s="33">
        <f t="shared" si="8"/>
        <v>32.39</v>
      </c>
      <c r="BX6" s="33">
        <f t="shared" si="8"/>
        <v>24.39</v>
      </c>
      <c r="BY6" s="32" t="str">
        <f>IF(BY7="","",IF(BY7="-","【-】","【"&amp;SUBSTITUTE(TEXT(BY7,"#,##0.00"),"-","△")&amp;"】"))</f>
        <v>【36.33】</v>
      </c>
      <c r="BZ6" s="33">
        <f>IF(BZ7="",NA(),BZ7)</f>
        <v>412.33</v>
      </c>
      <c r="CA6" s="32">
        <f t="shared" ref="CA6:CI6" si="9">IF(CA7="",NA(),CA7)</f>
        <v>0</v>
      </c>
      <c r="CB6" s="32">
        <f t="shared" si="9"/>
        <v>0</v>
      </c>
      <c r="CC6" s="32">
        <f t="shared" si="9"/>
        <v>0</v>
      </c>
      <c r="CD6" s="33">
        <f t="shared" si="9"/>
        <v>27069.85</v>
      </c>
      <c r="CE6" s="33">
        <f t="shared" si="9"/>
        <v>291.83</v>
      </c>
      <c r="CF6" s="33">
        <f t="shared" si="9"/>
        <v>526.57000000000005</v>
      </c>
      <c r="CG6" s="33">
        <f t="shared" si="9"/>
        <v>523.08000000000004</v>
      </c>
      <c r="CH6" s="33">
        <f t="shared" si="9"/>
        <v>530.83000000000004</v>
      </c>
      <c r="CI6" s="33">
        <f t="shared" si="9"/>
        <v>734.18</v>
      </c>
      <c r="CJ6" s="32" t="str">
        <f>IF(CJ7="","",IF(CJ7="-","【-】","【"&amp;SUBSTITUTE(TEXT(CJ7,"#,##0.00"),"-","△")&amp;"】"))</f>
        <v>【476.46】</v>
      </c>
      <c r="CK6" s="33">
        <f>IF(CK7="",NA(),CK7)</f>
        <v>35.35</v>
      </c>
      <c r="CL6" s="32">
        <f t="shared" ref="CL6:CT6" si="10">IF(CL7="",NA(),CL7)</f>
        <v>0</v>
      </c>
      <c r="CM6" s="33">
        <f t="shared" si="10"/>
        <v>22.64</v>
      </c>
      <c r="CN6" s="33">
        <f t="shared" si="10"/>
        <v>19.05</v>
      </c>
      <c r="CO6" s="33">
        <f t="shared" si="10"/>
        <v>17.5</v>
      </c>
      <c r="CP6" s="33">
        <f t="shared" si="10"/>
        <v>57.95</v>
      </c>
      <c r="CQ6" s="33">
        <f t="shared" si="10"/>
        <v>50.66</v>
      </c>
      <c r="CR6" s="33">
        <f t="shared" si="10"/>
        <v>51.11</v>
      </c>
      <c r="CS6" s="33">
        <f t="shared" si="10"/>
        <v>50.49</v>
      </c>
      <c r="CT6" s="33">
        <f t="shared" si="10"/>
        <v>48.36</v>
      </c>
      <c r="CU6" s="32" t="str">
        <f>IF(CU7="","",IF(CU7="-","【-】","【"&amp;SUBSTITUTE(TEXT(CU7,"#,##0.00"),"-","△")&amp;"】"))</f>
        <v>【58.19】</v>
      </c>
      <c r="CV6" s="33">
        <f>IF(CV7="",NA(),CV7)</f>
        <v>95.42</v>
      </c>
      <c r="CW6" s="33" t="str">
        <f t="shared" ref="CW6:DE6" si="11">IF(CW7="",NA(),CW7)</f>
        <v>-</v>
      </c>
      <c r="CX6" s="32">
        <f t="shared" si="11"/>
        <v>0</v>
      </c>
      <c r="CY6" s="33">
        <f t="shared" si="11"/>
        <v>0.05</v>
      </c>
      <c r="CZ6" s="33">
        <f t="shared" si="11"/>
        <v>3.12</v>
      </c>
      <c r="DA6" s="33">
        <f t="shared" si="11"/>
        <v>76.33</v>
      </c>
      <c r="DB6" s="33">
        <f t="shared" si="11"/>
        <v>74.13</v>
      </c>
      <c r="DC6" s="33">
        <f t="shared" si="11"/>
        <v>74.16</v>
      </c>
      <c r="DD6" s="33">
        <f t="shared" si="11"/>
        <v>74.209999999999994</v>
      </c>
      <c r="DE6" s="33">
        <f t="shared" si="11"/>
        <v>75.239999999999995</v>
      </c>
      <c r="DF6" s="32" t="str">
        <f>IF(DF7="","",IF(DF7="-","【-】","【"&amp;SUBSTITUTE(TEXT(DF7,"#,##0.00"),"-","△")&amp;"】"))</f>
        <v>【75.39】</v>
      </c>
      <c r="DG6" s="32" t="e">
        <f>IF(DG7="",NA(),DG7)</f>
        <v>#N/A</v>
      </c>
      <c r="DH6" s="32" t="e">
        <f t="shared" ref="DH6:DP6" si="12">IF(DH7="",NA(),DH7)</f>
        <v>#N/A</v>
      </c>
      <c r="DI6" s="32" t="e">
        <f t="shared" si="12"/>
        <v>#N/A</v>
      </c>
      <c r="DJ6" s="32" t="e">
        <f t="shared" si="12"/>
        <v>#N/A</v>
      </c>
      <c r="DK6" s="32" t="e">
        <f t="shared" si="12"/>
        <v>#N/A</v>
      </c>
      <c r="DL6" s="32" t="e">
        <f t="shared" si="12"/>
        <v>#N/A</v>
      </c>
      <c r="DM6" s="32" t="e">
        <f t="shared" si="12"/>
        <v>#N/A</v>
      </c>
      <c r="DN6" s="32" t="e">
        <f t="shared" si="12"/>
        <v>#N/A</v>
      </c>
      <c r="DO6" s="32" t="e">
        <f t="shared" si="12"/>
        <v>#N/A</v>
      </c>
      <c r="DP6" s="32" t="e">
        <f t="shared" si="12"/>
        <v>#N/A</v>
      </c>
      <c r="DQ6" s="32" t="str">
        <f>IF(DQ7="","",IF(DQ7="-","【-】","【"&amp;SUBSTITUTE(TEXT(DQ7,"#,##0.00"),"-","△")&amp;"】"))</f>
        <v/>
      </c>
      <c r="DR6" s="32" t="e">
        <f>IF(DR7="",NA(),DR7)</f>
        <v>#N/A</v>
      </c>
      <c r="DS6" s="32" t="e">
        <f t="shared" ref="DS6:EA6" si="13">IF(DS7="",NA(),DS7)</f>
        <v>#N/A</v>
      </c>
      <c r="DT6" s="32" t="e">
        <f t="shared" si="13"/>
        <v>#N/A</v>
      </c>
      <c r="DU6" s="32" t="e">
        <f t="shared" si="13"/>
        <v>#N/A</v>
      </c>
      <c r="DV6" s="32" t="e">
        <f t="shared" si="13"/>
        <v>#N/A</v>
      </c>
      <c r="DW6" s="32" t="e">
        <f t="shared" si="13"/>
        <v>#N/A</v>
      </c>
      <c r="DX6" s="32" t="e">
        <f t="shared" si="13"/>
        <v>#N/A</v>
      </c>
      <c r="DY6" s="32" t="e">
        <f t="shared" si="13"/>
        <v>#N/A</v>
      </c>
      <c r="DZ6" s="32" t="e">
        <f t="shared" si="13"/>
        <v>#N/A</v>
      </c>
      <c r="EA6" s="32" t="e">
        <f t="shared" si="13"/>
        <v>#N/A</v>
      </c>
      <c r="EB6" s="32" t="str">
        <f>IF(EB7="","",IF(EB7="-","【-】","【"&amp;SUBSTITUTE(TEXT(EB7,"#,##0.00"),"-","△")&amp;"】"))</f>
        <v/>
      </c>
      <c r="EC6" s="32">
        <f>IF(EC7="",NA(),EC7)</f>
        <v>0</v>
      </c>
      <c r="ED6" s="32">
        <f t="shared" ref="ED6:EL6" si="14">IF(ED7="",NA(),ED7)</f>
        <v>0</v>
      </c>
      <c r="EE6" s="32">
        <f t="shared" si="14"/>
        <v>0</v>
      </c>
      <c r="EF6" s="32">
        <f t="shared" si="14"/>
        <v>0</v>
      </c>
      <c r="EG6" s="32">
        <f t="shared" si="14"/>
        <v>0</v>
      </c>
      <c r="EH6" s="33">
        <f t="shared" si="14"/>
        <v>0.48</v>
      </c>
      <c r="EI6" s="33">
        <f t="shared" si="14"/>
        <v>0.61</v>
      </c>
      <c r="EJ6" s="33">
        <f t="shared" si="14"/>
        <v>0.37</v>
      </c>
      <c r="EK6" s="33">
        <f t="shared" si="14"/>
        <v>0.7</v>
      </c>
      <c r="EL6" s="33">
        <f t="shared" si="14"/>
        <v>0.91</v>
      </c>
      <c r="EM6" s="32" t="str">
        <f>IF(EM7="","",IF(EM7="-","【-】","【"&amp;SUBSTITUTE(TEXT(EM7,"#,##0.00"),"-","△")&amp;"】"))</f>
        <v>【0.74】</v>
      </c>
    </row>
    <row r="7" spans="1:143" s="34" customFormat="1">
      <c r="A7" s="26"/>
      <c r="B7" s="35">
        <v>2014</v>
      </c>
      <c r="C7" s="35">
        <v>72125</v>
      </c>
      <c r="D7" s="35">
        <v>47</v>
      </c>
      <c r="E7" s="35">
        <v>1</v>
      </c>
      <c r="F7" s="35">
        <v>0</v>
      </c>
      <c r="G7" s="35">
        <v>0</v>
      </c>
      <c r="H7" s="35" t="s">
        <v>93</v>
      </c>
      <c r="I7" s="35" t="s">
        <v>94</v>
      </c>
      <c r="J7" s="35" t="s">
        <v>95</v>
      </c>
      <c r="K7" s="35" t="s">
        <v>96</v>
      </c>
      <c r="L7" s="35" t="s">
        <v>97</v>
      </c>
      <c r="M7" s="36" t="s">
        <v>98</v>
      </c>
      <c r="N7" s="36" t="s">
        <v>99</v>
      </c>
      <c r="O7" s="36">
        <v>0</v>
      </c>
      <c r="P7" s="36">
        <v>2516</v>
      </c>
      <c r="Q7" s="36">
        <v>64539</v>
      </c>
      <c r="R7" s="36">
        <v>398.58</v>
      </c>
      <c r="S7" s="36">
        <v>161.91999999999999</v>
      </c>
      <c r="T7" s="36">
        <v>0</v>
      </c>
      <c r="U7" s="36">
        <v>6.02</v>
      </c>
      <c r="V7" s="36">
        <v>0</v>
      </c>
      <c r="W7" s="36">
        <v>73.739999999999995</v>
      </c>
      <c r="X7" s="36">
        <v>50.82</v>
      </c>
      <c r="Y7" s="36">
        <v>55.26</v>
      </c>
      <c r="Z7" s="36">
        <v>50.72</v>
      </c>
      <c r="AA7" s="36">
        <v>76.7</v>
      </c>
      <c r="AB7" s="36">
        <v>78.62</v>
      </c>
      <c r="AC7" s="36">
        <v>68.61</v>
      </c>
      <c r="AD7" s="36">
        <v>70.760000000000005</v>
      </c>
      <c r="AE7" s="36">
        <v>71.66</v>
      </c>
      <c r="AF7" s="36">
        <v>73.06</v>
      </c>
      <c r="AG7" s="36">
        <v>76.03</v>
      </c>
      <c r="AH7" s="36"/>
      <c r="AI7" s="36"/>
      <c r="AJ7" s="36"/>
      <c r="AK7" s="36"/>
      <c r="AL7" s="36"/>
      <c r="AM7" s="36"/>
      <c r="AN7" s="36"/>
      <c r="AO7" s="36"/>
      <c r="AP7" s="36"/>
      <c r="AQ7" s="36"/>
      <c r="AR7" s="36"/>
      <c r="AS7" s="36"/>
      <c r="AT7" s="36"/>
      <c r="AU7" s="36"/>
      <c r="AV7" s="36"/>
      <c r="AW7" s="36"/>
      <c r="AX7" s="36"/>
      <c r="AY7" s="36"/>
      <c r="AZ7" s="36"/>
      <c r="BA7" s="36"/>
      <c r="BB7" s="36"/>
      <c r="BC7" s="36"/>
      <c r="BD7" s="36">
        <v>2484.04</v>
      </c>
      <c r="BE7" s="36">
        <v>24953800</v>
      </c>
      <c r="BF7" s="36">
        <v>516214.48</v>
      </c>
      <c r="BG7" s="36">
        <v>489429.45</v>
      </c>
      <c r="BH7" s="36">
        <v>84247.95</v>
      </c>
      <c r="BI7" s="36">
        <v>1137.3599999999999</v>
      </c>
      <c r="BJ7" s="36">
        <v>1442.51</v>
      </c>
      <c r="BK7" s="36">
        <v>1496.15</v>
      </c>
      <c r="BL7" s="36">
        <v>1462.56</v>
      </c>
      <c r="BM7" s="36">
        <v>1486.62</v>
      </c>
      <c r="BN7" s="36">
        <v>1239.32</v>
      </c>
      <c r="BO7" s="36">
        <v>45.95</v>
      </c>
      <c r="BP7" s="36" t="s">
        <v>98</v>
      </c>
      <c r="BQ7" s="36" t="s">
        <v>98</v>
      </c>
      <c r="BR7" s="36" t="s">
        <v>98</v>
      </c>
      <c r="BS7" s="36">
        <v>1.1100000000000001</v>
      </c>
      <c r="BT7" s="36">
        <v>57.51</v>
      </c>
      <c r="BU7" s="36">
        <v>33.299999999999997</v>
      </c>
      <c r="BV7" s="36">
        <v>33.01</v>
      </c>
      <c r="BW7" s="36">
        <v>32.39</v>
      </c>
      <c r="BX7" s="36">
        <v>24.39</v>
      </c>
      <c r="BY7" s="36">
        <v>36.33</v>
      </c>
      <c r="BZ7" s="36">
        <v>412.33</v>
      </c>
      <c r="CA7" s="36">
        <v>0</v>
      </c>
      <c r="CB7" s="36">
        <v>0</v>
      </c>
      <c r="CC7" s="36">
        <v>0</v>
      </c>
      <c r="CD7" s="36">
        <v>27069.85</v>
      </c>
      <c r="CE7" s="36">
        <v>291.83</v>
      </c>
      <c r="CF7" s="36">
        <v>526.57000000000005</v>
      </c>
      <c r="CG7" s="36">
        <v>523.08000000000004</v>
      </c>
      <c r="CH7" s="36">
        <v>530.83000000000004</v>
      </c>
      <c r="CI7" s="36">
        <v>734.18</v>
      </c>
      <c r="CJ7" s="36">
        <v>476.46</v>
      </c>
      <c r="CK7" s="36">
        <v>35.35</v>
      </c>
      <c r="CL7" s="36">
        <v>0</v>
      </c>
      <c r="CM7" s="36">
        <v>22.64</v>
      </c>
      <c r="CN7" s="36">
        <v>19.05</v>
      </c>
      <c r="CO7" s="36">
        <v>17.5</v>
      </c>
      <c r="CP7" s="36">
        <v>57.95</v>
      </c>
      <c r="CQ7" s="36">
        <v>50.66</v>
      </c>
      <c r="CR7" s="36">
        <v>51.11</v>
      </c>
      <c r="CS7" s="36">
        <v>50.49</v>
      </c>
      <c r="CT7" s="36">
        <v>48.36</v>
      </c>
      <c r="CU7" s="36">
        <v>58.19</v>
      </c>
      <c r="CV7" s="36">
        <v>95.42</v>
      </c>
      <c r="CW7" s="36" t="s">
        <v>98</v>
      </c>
      <c r="CX7" s="36">
        <v>0</v>
      </c>
      <c r="CY7" s="36">
        <v>0.05</v>
      </c>
      <c r="CZ7" s="36">
        <v>3.12</v>
      </c>
      <c r="DA7" s="36">
        <v>76.33</v>
      </c>
      <c r="DB7" s="36">
        <v>74.13</v>
      </c>
      <c r="DC7" s="36">
        <v>74.16</v>
      </c>
      <c r="DD7" s="36">
        <v>74.209999999999994</v>
      </c>
      <c r="DE7" s="36">
        <v>75.239999999999995</v>
      </c>
      <c r="DF7" s="36">
        <v>75.39</v>
      </c>
      <c r="DG7" s="36"/>
      <c r="DH7" s="36"/>
      <c r="DI7" s="36"/>
      <c r="DJ7" s="36"/>
      <c r="DK7" s="36"/>
      <c r="DL7" s="36"/>
      <c r="DM7" s="36"/>
      <c r="DN7" s="36"/>
      <c r="DO7" s="36"/>
      <c r="DP7" s="36"/>
      <c r="DQ7" s="36"/>
      <c r="DR7" s="36"/>
      <c r="DS7" s="36"/>
      <c r="DT7" s="36"/>
      <c r="DU7" s="36"/>
      <c r="DV7" s="36"/>
      <c r="DW7" s="36"/>
      <c r="DX7" s="36"/>
      <c r="DY7" s="36"/>
      <c r="DZ7" s="36"/>
      <c r="EA7" s="36"/>
      <c r="EB7" s="36"/>
      <c r="EC7" s="36">
        <v>0</v>
      </c>
      <c r="ED7" s="36">
        <v>0</v>
      </c>
      <c r="EE7" s="36">
        <v>0</v>
      </c>
      <c r="EF7" s="36">
        <v>0</v>
      </c>
      <c r="EG7" s="36">
        <v>0</v>
      </c>
      <c r="EH7" s="36">
        <v>0.48</v>
      </c>
      <c r="EI7" s="36">
        <v>0.61</v>
      </c>
      <c r="EJ7" s="36">
        <v>0.37</v>
      </c>
      <c r="EK7" s="36">
        <v>0.7</v>
      </c>
      <c r="EL7" s="36">
        <v>0.91</v>
      </c>
      <c r="EM7" s="36">
        <v>0.74</v>
      </c>
    </row>
    <row r="8" spans="1:143">
      <c r="W8" s="37"/>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row>
    <row r="9" spans="1:143">
      <c r="A9" s="38"/>
      <c r="B9" s="38" t="s">
        <v>100</v>
      </c>
      <c r="C9" s="38" t="s">
        <v>101</v>
      </c>
      <c r="D9" s="38" t="s">
        <v>102</v>
      </c>
      <c r="E9" s="38" t="s">
        <v>103</v>
      </c>
      <c r="F9" s="38" t="s">
        <v>104</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8" t="s">
        <v>43</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浦島貴史</cp:lastModifiedBy>
  <dcterms:created xsi:type="dcterms:W3CDTF">2016-01-18T05:00:27Z</dcterms:created>
  <dcterms:modified xsi:type="dcterms:W3CDTF">2016-02-16T05:10:21Z</dcterms:modified>
</cp:coreProperties>
</file>