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AY8" i="4" s="1"/>
  <c r="R6" i="5"/>
  <c r="AQ8" i="4" s="1"/>
  <c r="Q6" i="5"/>
  <c r="AI8" i="4" s="1"/>
  <c r="P6" i="5"/>
  <c r="O6" i="5"/>
  <c r="N6" i="5"/>
  <c r="M6" i="5"/>
  <c r="L6" i="5"/>
  <c r="K6" i="5"/>
  <c r="R8" i="4" s="1"/>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R10" i="4"/>
  <c r="J10" i="4"/>
  <c r="B10" i="4"/>
  <c r="Z8" i="4"/>
  <c r="B6" i="4"/>
  <c r="C10" i="5" l="1"/>
  <c r="D10" i="5"/>
  <c r="E10" i="5"/>
  <c r="B10" i="5"/>
</calcChain>
</file>

<file path=xl/sharedStrings.xml><?xml version="1.0" encoding="utf-8"?>
<sst xmlns="http://schemas.openxmlformats.org/spreadsheetml/2006/main" count="220" uniqueCount="107">
  <si>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</si>
  <si>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</si>
  <si>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</si>
  <si>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</si>
  <si>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</si>
  <si>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</si>
  <si>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</si>
  <si>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</si>
  <si>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</si>
  <si>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</si>
  <si>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</si>
  <si>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</si>
  <si>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</si>
  <si>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</si>
  <si>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</si>
  <si>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</si>
  <si>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</si>
  <si>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</si>
  <si>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</si>
  <si>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</si>
  <si>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</si>
  <si>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</si>
  <si>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</si>
  <si>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</si>
  <si>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</si>
  <si>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</si>
  <si>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</si>
  <si>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</si>
  <si>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</si>
  <si>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</si>
  <si>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</si>
  <si>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</si>
  <si>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</si>
  <si>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</si>
  <si>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</si>
  <si>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</si>
  <si>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</si>
  <si>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</si>
  <si>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</si>
  <si>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</si>
  <si>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</si>
  <si>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</si>
  <si>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</si>
  <si>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</si>
  <si>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</si>
  <si>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</si>
  <si>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</si>
  <si>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</si>
  <si>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</si>
  <si>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</si>
  <si>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</si>
  <si>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</si>
  <si>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</si>
  <si>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</si>
  <si>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</si>
  <si>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</si>
  <si>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</si>
  <si>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</si>
  <si>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</si>
  <si>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</si>
  <si>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</si>
  <si>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</si>
  <si>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</si>
  <si>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</si>
  <si>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</si>
  <si>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</si>
  <si>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</si>
  <si>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</si>
  <si>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</si>
  <si>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</si>
  <si>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</si>
  <si>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</si>
  <si>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</si>
  <si>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</si>
  <si>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</si>
  <si>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</si>
  <si>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</si>
  <si>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</si>
  <si>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</si>
  <si>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</si>
  <si>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</si>
  <si>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</si>
  <si>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</si>
  <si>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</si>
  <si>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</si>
  <si>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</si>
  <si>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</si>
  <si>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</si>
  <si>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</si>
  <si>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</si>
  <si>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</si>
  <si>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</si>
  <si>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</si>
  <si>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双葉地方水道企業団</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</si>
  <si>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</si>
  <si>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</si>
  <si>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</si>
  <si>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</si>
  <si>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</si>
  <si>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</si>
  <si>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</si>
  <si>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</si>
  <si>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</si>
  <si>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</si>
  <si>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平成23年3月11日の東日本大震災並びに原発事故により、給水区域の大部分が政府避難指示区域となったことから、住民避難や企業撤退に伴い給水収益が大幅減少となっている。
　平成23年度以降は、避難指示区域の一部再編に伴う住民帰還等により、給水収益はわずかだが増加傾向となっている。
　①経常収支比率、②累積欠損金比率、④企業債残高対給水収益比率、⑤料金回収率、⑥給水原価、⑦施設利用率は改善傾向にあるが、平成26年度においても給水区域の大半が政府避難指示区域であることから、一日平均配水量・給水収益は大幅に減少したままであり、類似団体平均値を大幅に下回る結果となっている。
　③流動比率は毎年100％を大きく上回っており、支払能力は十分備えているが、給水収益が改善されない場合は減少することが見込まれる。なお、平成26年度は前年度と比較し大幅に減少しているが、会計基準の見直しにより1年以内に償還する企業債を流動負債に計上することによる減少である。
　⑧有収率は災害復旧作業に伴う管洗浄等の無効水量が生じているため類似団体平均値を大幅に下回る結果となっている。
　このことから、震災による災害復旧並びに復興事業を推進しながら、健全で効率的な経営が出来るよう、給水収益の増加などの経営改善に向けた取組がが重要課題となっている。</t>
    <rPh sb="1" eb="3">
      <t>ヘイセイ</t>
    </rPh>
    <rPh sb="5" eb="6">
      <t>ネン</t>
    </rPh>
    <rPh sb="7" eb="8">
      <t>ガツ</t>
    </rPh>
    <rPh sb="10" eb="11">
      <t>ニチ</t>
    </rPh>
    <rPh sb="12" eb="13">
      <t>ヒガシ</t>
    </rPh>
    <rPh sb="13" eb="15">
      <t>ニホン</t>
    </rPh>
    <rPh sb="15" eb="18">
      <t>ダイシンサイ</t>
    </rPh>
    <rPh sb="18" eb="19">
      <t>ナラ</t>
    </rPh>
    <rPh sb="21" eb="23">
      <t>ゲンパツ</t>
    </rPh>
    <rPh sb="23" eb="25">
      <t>ジコ</t>
    </rPh>
    <rPh sb="29" eb="31">
      <t>キュウスイ</t>
    </rPh>
    <rPh sb="31" eb="33">
      <t>クイキ</t>
    </rPh>
    <rPh sb="34" eb="37">
      <t>ダイブブン</t>
    </rPh>
    <rPh sb="38" eb="40">
      <t>セイフ</t>
    </rPh>
    <rPh sb="40" eb="42">
      <t>ヒナン</t>
    </rPh>
    <rPh sb="42" eb="44">
      <t>シジ</t>
    </rPh>
    <rPh sb="44" eb="46">
      <t>クイキ</t>
    </rPh>
    <rPh sb="55" eb="57">
      <t>ジュウミン</t>
    </rPh>
    <rPh sb="57" eb="59">
      <t>ヒナン</t>
    </rPh>
    <rPh sb="60" eb="62">
      <t>キギョウ</t>
    </rPh>
    <rPh sb="62" eb="64">
      <t>テッタイ</t>
    </rPh>
    <rPh sb="65" eb="66">
      <t>トモナ</t>
    </rPh>
    <rPh sb="67" eb="69">
      <t>キュウスイ</t>
    </rPh>
    <rPh sb="69" eb="71">
      <t>シュウエキ</t>
    </rPh>
    <rPh sb="72" eb="74">
      <t>オオハバ</t>
    </rPh>
    <rPh sb="74" eb="76">
      <t>ゲンショウ</t>
    </rPh>
    <rPh sb="85" eb="87">
      <t>ヘイセイ</t>
    </rPh>
    <rPh sb="89" eb="91">
      <t>ネンド</t>
    </rPh>
    <rPh sb="91" eb="93">
      <t>イコウ</t>
    </rPh>
    <rPh sb="95" eb="97">
      <t>ヒナン</t>
    </rPh>
    <rPh sb="97" eb="99">
      <t>シジ</t>
    </rPh>
    <rPh sb="99" eb="101">
      <t>クイキ</t>
    </rPh>
    <rPh sb="102" eb="104">
      <t>イチブ</t>
    </rPh>
    <rPh sb="104" eb="106">
      <t>サイヘン</t>
    </rPh>
    <rPh sb="107" eb="108">
      <t>トモナ</t>
    </rPh>
    <rPh sb="109" eb="111">
      <t>ジュウミン</t>
    </rPh>
    <rPh sb="111" eb="113">
      <t>キカン</t>
    </rPh>
    <rPh sb="113" eb="114">
      <t>トウ</t>
    </rPh>
    <rPh sb="118" eb="120">
      <t>キュウスイ</t>
    </rPh>
    <rPh sb="120" eb="122">
      <t>シュウエキ</t>
    </rPh>
    <rPh sb="128" eb="130">
      <t>ゾウカ</t>
    </rPh>
    <rPh sb="130" eb="132">
      <t>ケイコウ</t>
    </rPh>
    <rPh sb="142" eb="144">
      <t>ケイジョウ</t>
    </rPh>
    <rPh sb="144" eb="146">
      <t>シュウシ</t>
    </rPh>
    <rPh sb="146" eb="148">
      <t>ヒリツ</t>
    </rPh>
    <rPh sb="159" eb="162">
      <t>キギョウサイ</t>
    </rPh>
    <rPh sb="162" eb="164">
      <t>ザンダカ</t>
    </rPh>
    <rPh sb="164" eb="165">
      <t>タイ</t>
    </rPh>
    <rPh sb="165" eb="167">
      <t>キュウスイ</t>
    </rPh>
    <rPh sb="167" eb="169">
      <t>シュウエキ</t>
    </rPh>
    <rPh sb="169" eb="171">
      <t>ヒリツ</t>
    </rPh>
    <rPh sb="173" eb="175">
      <t>リョウキン</t>
    </rPh>
    <rPh sb="175" eb="177">
      <t>カイシュウ</t>
    </rPh>
    <rPh sb="177" eb="178">
      <t>リツ</t>
    </rPh>
    <rPh sb="180" eb="182">
      <t>キュウスイ</t>
    </rPh>
    <rPh sb="182" eb="184">
      <t>ゲンカ</t>
    </rPh>
    <rPh sb="186" eb="188">
      <t>シセツ</t>
    </rPh>
    <rPh sb="188" eb="191">
      <t>リヨウリツ</t>
    </rPh>
    <rPh sb="192" eb="194">
      <t>カイゼン</t>
    </rPh>
    <rPh sb="194" eb="196">
      <t>ケイコウ</t>
    </rPh>
    <rPh sb="201" eb="203">
      <t>ヘイセイ</t>
    </rPh>
    <rPh sb="205" eb="207">
      <t>ネンド</t>
    </rPh>
    <rPh sb="212" eb="214">
      <t>キュウスイ</t>
    </rPh>
    <rPh sb="214" eb="216">
      <t>クイキ</t>
    </rPh>
    <rPh sb="217" eb="219">
      <t>タイハン</t>
    </rPh>
    <rPh sb="220" eb="222">
      <t>セイフ</t>
    </rPh>
    <rPh sb="222" eb="224">
      <t>ヒナン</t>
    </rPh>
    <rPh sb="224" eb="226">
      <t>シジ</t>
    </rPh>
    <rPh sb="226" eb="228">
      <t>クイキ</t>
    </rPh>
    <rPh sb="236" eb="238">
      <t>イチニチ</t>
    </rPh>
    <rPh sb="238" eb="240">
      <t>ヘイキン</t>
    </rPh>
    <rPh sb="240" eb="243">
      <t>ハイスイリョウ</t>
    </rPh>
    <rPh sb="244" eb="246">
      <t>キュウスイ</t>
    </rPh>
    <rPh sb="246" eb="248">
      <t>シュウエキ</t>
    </rPh>
    <rPh sb="249" eb="251">
      <t>オオハバ</t>
    </rPh>
    <rPh sb="252" eb="254">
      <t>ゲンショウ</t>
    </rPh>
    <rPh sb="262" eb="264">
      <t>ルイジ</t>
    </rPh>
    <rPh sb="264" eb="266">
      <t>ダンタイ</t>
    </rPh>
    <rPh sb="266" eb="269">
      <t>ヘイキンチ</t>
    </rPh>
    <rPh sb="270" eb="272">
      <t>オオハバ</t>
    </rPh>
    <rPh sb="273" eb="275">
      <t>シタマワ</t>
    </rPh>
    <rPh sb="276" eb="278">
      <t>ケッカ</t>
    </rPh>
    <rPh sb="288" eb="290">
      <t>リュウドウ</t>
    </rPh>
    <rPh sb="290" eb="292">
      <t>ヒリツ</t>
    </rPh>
    <rPh sb="293" eb="295">
      <t>マイトシ</t>
    </rPh>
    <rPh sb="300" eb="301">
      <t>オオ</t>
    </rPh>
    <rPh sb="303" eb="305">
      <t>ウワマワ</t>
    </rPh>
    <rPh sb="310" eb="312">
      <t>シハライ</t>
    </rPh>
    <rPh sb="312" eb="314">
      <t>ノウリョク</t>
    </rPh>
    <rPh sb="315" eb="317">
      <t>ジュウブン</t>
    </rPh>
    <rPh sb="317" eb="318">
      <t>ソナ</t>
    </rPh>
    <rPh sb="324" eb="326">
      <t>キュウスイ</t>
    </rPh>
    <rPh sb="326" eb="328">
      <t>シュウエキ</t>
    </rPh>
    <rPh sb="329" eb="331">
      <t>カイゼン</t>
    </rPh>
    <rPh sb="335" eb="337">
      <t>バアイ</t>
    </rPh>
    <rPh sb="338" eb="340">
      <t>ゲンショウ</t>
    </rPh>
    <rPh sb="345" eb="347">
      <t>ミコ</t>
    </rPh>
    <rPh sb="354" eb="356">
      <t>ヘイセイ</t>
    </rPh>
    <rPh sb="358" eb="360">
      <t>ネンド</t>
    </rPh>
    <rPh sb="361" eb="364">
      <t>ゼンネンド</t>
    </rPh>
    <rPh sb="365" eb="367">
      <t>ヒカク</t>
    </rPh>
    <rPh sb="368" eb="370">
      <t>オオハバ</t>
    </rPh>
    <rPh sb="371" eb="373">
      <t>ゲンショウ</t>
    </rPh>
    <rPh sb="379" eb="381">
      <t>カイケイ</t>
    </rPh>
    <rPh sb="381" eb="383">
      <t>キジュン</t>
    </rPh>
    <rPh sb="384" eb="386">
      <t>ミナオ</t>
    </rPh>
    <rPh sb="391" eb="392">
      <t>ネン</t>
    </rPh>
    <rPh sb="392" eb="394">
      <t>イナイ</t>
    </rPh>
    <rPh sb="395" eb="397">
      <t>ショウカン</t>
    </rPh>
    <rPh sb="399" eb="402">
      <t>キギョウサイ</t>
    </rPh>
    <rPh sb="403" eb="405">
      <t>リュウドウ</t>
    </rPh>
    <rPh sb="405" eb="407">
      <t>フサイ</t>
    </rPh>
    <rPh sb="408" eb="410">
      <t>ケイジョウ</t>
    </rPh>
    <rPh sb="417" eb="419">
      <t>ゲンショウ</t>
    </rPh>
    <rPh sb="426" eb="428">
      <t>ユウシュウ</t>
    </rPh>
    <rPh sb="428" eb="429">
      <t>リツ</t>
    </rPh>
    <rPh sb="430" eb="432">
      <t>サイガイ</t>
    </rPh>
    <rPh sb="432" eb="434">
      <t>フッキュウ</t>
    </rPh>
    <rPh sb="434" eb="436">
      <t>サギョウ</t>
    </rPh>
    <rPh sb="437" eb="438">
      <t>トモナ</t>
    </rPh>
    <rPh sb="439" eb="440">
      <t>カン</t>
    </rPh>
    <rPh sb="440" eb="442">
      <t>センジョウ</t>
    </rPh>
    <rPh sb="442" eb="443">
      <t>トウ</t>
    </rPh>
    <rPh sb="444" eb="446">
      <t>ムコウ</t>
    </rPh>
    <rPh sb="446" eb="448">
      <t>スイリョウ</t>
    </rPh>
    <rPh sb="449" eb="450">
      <t>ショウ</t>
    </rPh>
    <rPh sb="464" eb="466">
      <t>オオハバ</t>
    </rPh>
    <rPh sb="488" eb="490">
      <t>シンサイ</t>
    </rPh>
    <rPh sb="493" eb="495">
      <t>サイガイ</t>
    </rPh>
    <rPh sb="495" eb="497">
      <t>フッキュウ</t>
    </rPh>
    <rPh sb="497" eb="498">
      <t>ナラ</t>
    </rPh>
    <rPh sb="500" eb="502">
      <t>フッコウ</t>
    </rPh>
    <rPh sb="502" eb="504">
      <t>ジギョウ</t>
    </rPh>
    <rPh sb="505" eb="507">
      <t>スイシン</t>
    </rPh>
    <rPh sb="512" eb="514">
      <t>ケンゼン</t>
    </rPh>
    <rPh sb="515" eb="517">
      <t>コウリツ</t>
    </rPh>
    <rPh sb="517" eb="518">
      <t>テキ</t>
    </rPh>
    <rPh sb="519" eb="521">
      <t>ケイエイ</t>
    </rPh>
    <rPh sb="522" eb="524">
      <t>デキ</t>
    </rPh>
    <rPh sb="538" eb="540">
      <t>ケイエイ</t>
    </rPh>
    <rPh sb="540" eb="542">
      <t>カイゼン</t>
    </rPh>
    <rPh sb="543" eb="544">
      <t>ム</t>
    </rPh>
    <rPh sb="546" eb="548">
      <t>トリクミ</t>
    </rPh>
    <rPh sb="550" eb="552">
      <t>ジュウヨウ</t>
    </rPh>
    <rPh sb="552" eb="554">
      <t>カダイ</t>
    </rPh>
    <phoneticPr fontId="4"/>
  </si>
  <si>
    <t xml:space="preserve">　新しい施設が比較的多いため①有形固定資産減価償却率、②管路経年化率は類似団体平均値を下回る結果となっているが、平成25年度以降増加しており、今後も増加が見込まれる。なお、①有形固定資産減価償却率における平成26年度の増加は、会計基準の見直しによるみなし償却制度の廃止に伴う増加である。
　③管路更新率については災害復旧や復興事業に合わせ効率的に管路を更新しているが、類似団体平均値を下回る結果となった。今後も管路経年化率が増加することを踏まえ、計画的な更新が必要である。
</t>
    <rPh sb="1" eb="2">
      <t>アタラ</t>
    </rPh>
    <rPh sb="4" eb="6">
      <t>シセツ</t>
    </rPh>
    <rPh sb="7" eb="9">
      <t>ヒカク</t>
    </rPh>
    <rPh sb="9" eb="10">
      <t>テキ</t>
    </rPh>
    <rPh sb="10" eb="11">
      <t>オオ</t>
    </rPh>
    <rPh sb="15" eb="17">
      <t>ユウケイ</t>
    </rPh>
    <rPh sb="17" eb="19">
      <t>コテイ</t>
    </rPh>
    <rPh sb="19" eb="21">
      <t>シサン</t>
    </rPh>
    <rPh sb="21" eb="23">
      <t>ゲンカ</t>
    </rPh>
    <rPh sb="23" eb="25">
      <t>ショウキャク</t>
    </rPh>
    <rPh sb="25" eb="26">
      <t>リツ</t>
    </rPh>
    <rPh sb="28" eb="30">
      <t>カンロ</t>
    </rPh>
    <rPh sb="30" eb="33">
      <t>ケイネンカ</t>
    </rPh>
    <rPh sb="33" eb="34">
      <t>リツ</t>
    </rPh>
    <rPh sb="56" eb="58">
      <t>ヘイセイ</t>
    </rPh>
    <rPh sb="60" eb="64">
      <t>ネンドイコウ</t>
    </rPh>
    <rPh sb="64" eb="66">
      <t>ゾウカ</t>
    </rPh>
    <rPh sb="71" eb="73">
      <t>コンゴ</t>
    </rPh>
    <rPh sb="74" eb="76">
      <t>ゾウカ</t>
    </rPh>
    <rPh sb="77" eb="79">
      <t>ミコ</t>
    </rPh>
    <rPh sb="102" eb="104">
      <t>ヘイセイ</t>
    </rPh>
    <rPh sb="106" eb="108">
      <t>ネンド</t>
    </rPh>
    <rPh sb="109" eb="111">
      <t>ゾウカ</t>
    </rPh>
    <rPh sb="113" eb="115">
      <t>カイケイ</t>
    </rPh>
    <rPh sb="115" eb="117">
      <t>キジュン</t>
    </rPh>
    <rPh sb="118" eb="120">
      <t>ミナオ</t>
    </rPh>
    <rPh sb="127" eb="129">
      <t>ショウキャク</t>
    </rPh>
    <rPh sb="129" eb="131">
      <t>セイド</t>
    </rPh>
    <rPh sb="132" eb="134">
      <t>ハイシ</t>
    </rPh>
    <rPh sb="135" eb="136">
      <t>トモナ</t>
    </rPh>
    <rPh sb="137" eb="139">
      <t>ゾウカ</t>
    </rPh>
    <rPh sb="146" eb="148">
      <t>カンロ</t>
    </rPh>
    <rPh sb="148" eb="150">
      <t>コウシン</t>
    </rPh>
    <rPh sb="150" eb="151">
      <t>リツ</t>
    </rPh>
    <rPh sb="156" eb="158">
      <t>サイガイ</t>
    </rPh>
    <rPh sb="158" eb="160">
      <t>フッキュウ</t>
    </rPh>
    <rPh sb="161" eb="163">
      <t>フッコウ</t>
    </rPh>
    <rPh sb="163" eb="165">
      <t>ジギョウ</t>
    </rPh>
    <rPh sb="166" eb="167">
      <t>ア</t>
    </rPh>
    <rPh sb="169" eb="172">
      <t>コウリツテキ</t>
    </rPh>
    <rPh sb="173" eb="175">
      <t>カンロ</t>
    </rPh>
    <rPh sb="176" eb="178">
      <t>コウシン</t>
    </rPh>
    <rPh sb="184" eb="186">
      <t>ルイジ</t>
    </rPh>
    <rPh sb="186" eb="188">
      <t>ダンタイ</t>
    </rPh>
    <rPh sb="192" eb="194">
      <t>シタマワ</t>
    </rPh>
    <rPh sb="195" eb="197">
      <t>ケッカ</t>
    </rPh>
    <rPh sb="202" eb="204">
      <t>コンゴ</t>
    </rPh>
    <rPh sb="205" eb="207">
      <t>カンロ</t>
    </rPh>
    <rPh sb="207" eb="210">
      <t>ケイネンカ</t>
    </rPh>
    <rPh sb="210" eb="211">
      <t>リツ</t>
    </rPh>
    <rPh sb="212" eb="214">
      <t>ゾウカ</t>
    </rPh>
    <rPh sb="219" eb="220">
      <t>フ</t>
    </rPh>
    <rPh sb="223" eb="226">
      <t>ケイカクテキ</t>
    </rPh>
    <rPh sb="227" eb="229">
      <t>コウシン</t>
    </rPh>
    <rPh sb="230" eb="232">
      <t>ヒツヨウ</t>
    </rPh>
    <phoneticPr fontId="4"/>
  </si>
  <si>
    <t>　東日本大震災並びに原発事故により、給水区域の大部分が政府避難指示区域となったことから、給水収益が大幅減少となっている。給水収益は年々増加傾向ではあるが、各指標とも震災前の水準には回復していない状況である。このことから、健全で効率的な経営が出来るよう給水収益の早期改善による収益確保が課題である。
　老朽管更新は引き続き災害復旧や復興事業に合わせ効率的に更新を実施する必要がある。
　また、老朽化施設更新や政府避難指示区域内にある未稼働施設の取扱いについては、今後の政府避難指示区域再編の動向や経営の健全性も踏まえ、施設の効率的な運用について見直す必要がある。</t>
    <rPh sb="65" eb="67">
      <t>ネンネン</t>
    </rPh>
    <rPh sb="69" eb="71">
      <t>ケイコウ</t>
    </rPh>
    <rPh sb="77" eb="80">
      <t>カクシヒョウ</t>
    </rPh>
    <rPh sb="82" eb="84">
      <t>シンサイ</t>
    </rPh>
    <rPh sb="84" eb="85">
      <t>マエ</t>
    </rPh>
    <rPh sb="86" eb="88">
      <t>スイジュン</t>
    </rPh>
    <rPh sb="90" eb="92">
      <t>カイフク</t>
    </rPh>
    <rPh sb="97" eb="99">
      <t>ジョウキョウ</t>
    </rPh>
    <rPh sb="150" eb="152">
      <t>ロウキュウ</t>
    </rPh>
    <rPh sb="152" eb="153">
      <t>カン</t>
    </rPh>
    <rPh sb="153" eb="155">
      <t>コウシン</t>
    </rPh>
    <rPh sb="156" eb="157">
      <t>ヒ</t>
    </rPh>
    <rPh sb="158" eb="159">
      <t>ツヅ</t>
    </rPh>
    <rPh sb="180" eb="182">
      <t>ジッシ</t>
    </rPh>
    <rPh sb="184" eb="186">
      <t>ヒツヨウ</t>
    </rPh>
    <rPh sb="215" eb="218">
      <t>ミカドウ</t>
    </rPh>
    <rPh sb="233" eb="235">
      <t>セイフ</t>
    </rPh>
    <rPh sb="235" eb="237">
      <t>ヒナン</t>
    </rPh>
    <rPh sb="237" eb="239">
      <t>シジ</t>
    </rPh>
    <rPh sb="239" eb="241">
      <t>クイキ</t>
    </rPh>
    <rPh sb="241" eb="243">
      <t>サイヘン</t>
    </rPh>
    <rPh sb="271" eb="273">
      <t>ミナオ</t>
    </rPh>
    <rPh sb="274" eb="27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</si>
</sst>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formatCode="#,##0.00;&quot;△&quot;#,##0.00;&quot;-&quot;">
                  <c:v>0.44</c:v>
                </c:pt>
                <c:pt idx="1">
                  <c:v>0</c:v>
                </c:pt>
                <c:pt idx="2" formatCode="#,##0.00;&quot;△&quot;#,##0.00;&quot;-&quot;">
                  <c:v>0.14000000000000001</c:v>
                </c:pt>
                <c:pt idx="3" formatCode="#,##0.00;&quot;△&quot;#,##0.00;&quot;-&quot;">
                  <c:v>0.32</c:v>
                </c:pt>
                <c:pt idx="4" formatCode="#,##0.00;&quot;△&quot;#,##0.00;&quot;-&quot;">
                  <c:v>0.56000000000000005</c:v>
                </c:pt>
              </c:numCache>
            </c:numRef>
          </c:val>
        </c:ser>
        <c:dLbls>
          <c:showLegendKey val="0"/>
          <c:showVal val="0"/>
          <c:showCatName val="0"/>
          <c:showSerName val="0"/>
          <c:showPercent val="0"/>
          <c:showBubbleSize val="0"/>
        </c:dLbls>
        <c:gapWidth val="150"/>
        <c:axId val="87889024"/>
        <c:axId val="87890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0.68</c:v>
                </c:pt>
                <c:pt idx="1">
                  <c:v>0.7</c:v>
                </c:pt>
                <c:pt idx="2">
                  <c:v>0.81</c:v>
                </c:pt>
                <c:pt idx="3">
                  <c:v>0.59</c:v>
                </c:pt>
                <c:pt idx="4">
                  <c:v>0.6</c:v>
                </c:pt>
              </c:numCache>
            </c:numRef>
          </c:val>
          <c:smooth val="0"/>
        </c:ser>
        <c:dLbls>
          <c:showLegendKey val="0"/>
          <c:showVal val="0"/>
          <c:showCatName val="0"/>
          <c:showSerName val="0"/>
          <c:showPercent val="0"/>
          <c:showBubbleSize val="0"/>
        </c:dLbls>
        <c:marker val="1"/>
        <c:smooth val="0"/>
        <c:axId val="87889024"/>
        <c:axId val="87890944"/>
      </c:lineChart>
      <c:dateAx>
        <c:axId val="87889024"/>
        <c:scaling>
          <c:orientation val="minMax"/>
        </c:scaling>
        <c:delete val="1"/>
        <c:axPos val="b"/>
        <c:numFmt formatCode="ge" sourceLinked="1"/>
        <c:majorTickMark val="none"/>
        <c:minorTickMark val="none"/>
        <c:tickLblPos val="none"/>
        <c:crossAx val="87890944"/>
        <c:crosses val="autoZero"/>
        <c:auto val="1"/>
        <c:lblOffset val="100"/>
        <c:baseTimeUnit val="years"/>
      </c:dateAx>
      <c:valAx>
        <c:axId val="87890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88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59.33</c:v>
                </c:pt>
                <c:pt idx="1">
                  <c:v>7.23</c:v>
                </c:pt>
                <c:pt idx="2">
                  <c:v>12.35</c:v>
                </c:pt>
                <c:pt idx="3">
                  <c:v>17.27</c:v>
                </c:pt>
                <c:pt idx="4">
                  <c:v>20.190000000000001</c:v>
                </c:pt>
              </c:numCache>
            </c:numRef>
          </c:val>
        </c:ser>
        <c:dLbls>
          <c:showLegendKey val="0"/>
          <c:showVal val="0"/>
          <c:showCatName val="0"/>
          <c:showSerName val="0"/>
          <c:showPercent val="0"/>
          <c:showBubbleSize val="0"/>
        </c:dLbls>
        <c:gapWidth val="150"/>
        <c:axId val="89224704"/>
        <c:axId val="89226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60.17</c:v>
                </c:pt>
                <c:pt idx="1">
                  <c:v>58.76</c:v>
                </c:pt>
                <c:pt idx="2">
                  <c:v>59.09</c:v>
                </c:pt>
                <c:pt idx="3">
                  <c:v>59.23</c:v>
                </c:pt>
                <c:pt idx="4">
                  <c:v>58.58</c:v>
                </c:pt>
              </c:numCache>
            </c:numRef>
          </c:val>
          <c:smooth val="0"/>
        </c:ser>
        <c:dLbls>
          <c:showLegendKey val="0"/>
          <c:showVal val="0"/>
          <c:showCatName val="0"/>
          <c:showSerName val="0"/>
          <c:showPercent val="0"/>
          <c:showBubbleSize val="0"/>
        </c:dLbls>
        <c:marker val="1"/>
        <c:smooth val="0"/>
        <c:axId val="89224704"/>
        <c:axId val="89226624"/>
      </c:lineChart>
      <c:dateAx>
        <c:axId val="89224704"/>
        <c:scaling>
          <c:orientation val="minMax"/>
        </c:scaling>
        <c:delete val="1"/>
        <c:axPos val="b"/>
        <c:numFmt formatCode="ge" sourceLinked="1"/>
        <c:majorTickMark val="none"/>
        <c:minorTickMark val="none"/>
        <c:tickLblPos val="none"/>
        <c:crossAx val="89226624"/>
        <c:crosses val="autoZero"/>
        <c:auto val="1"/>
        <c:lblOffset val="100"/>
        <c:baseTimeUnit val="years"/>
      </c:dateAx>
      <c:valAx>
        <c:axId val="8922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22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79.77</c:v>
                </c:pt>
                <c:pt idx="1">
                  <c:v>52.51</c:v>
                </c:pt>
                <c:pt idx="2">
                  <c:v>53.08</c:v>
                </c:pt>
                <c:pt idx="3">
                  <c:v>49.58</c:v>
                </c:pt>
                <c:pt idx="4">
                  <c:v>45.94</c:v>
                </c:pt>
              </c:numCache>
            </c:numRef>
          </c:val>
        </c:ser>
        <c:dLbls>
          <c:showLegendKey val="0"/>
          <c:showVal val="0"/>
          <c:showCatName val="0"/>
          <c:showSerName val="0"/>
          <c:showPercent val="0"/>
          <c:showBubbleSize val="0"/>
        </c:dLbls>
        <c:gapWidth val="150"/>
        <c:axId val="89261184"/>
        <c:axId val="8926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85.47</c:v>
                </c:pt>
                <c:pt idx="1">
                  <c:v>84.87</c:v>
                </c:pt>
                <c:pt idx="2">
                  <c:v>85.4</c:v>
                </c:pt>
                <c:pt idx="3">
                  <c:v>85.53</c:v>
                </c:pt>
                <c:pt idx="4">
                  <c:v>85.23</c:v>
                </c:pt>
              </c:numCache>
            </c:numRef>
          </c:val>
          <c:smooth val="0"/>
        </c:ser>
        <c:dLbls>
          <c:showLegendKey val="0"/>
          <c:showVal val="0"/>
          <c:showCatName val="0"/>
          <c:showSerName val="0"/>
          <c:showPercent val="0"/>
          <c:showBubbleSize val="0"/>
        </c:dLbls>
        <c:marker val="1"/>
        <c:smooth val="0"/>
        <c:axId val="89261184"/>
        <c:axId val="89263104"/>
      </c:lineChart>
      <c:dateAx>
        <c:axId val="89261184"/>
        <c:scaling>
          <c:orientation val="minMax"/>
        </c:scaling>
        <c:delete val="1"/>
        <c:axPos val="b"/>
        <c:numFmt formatCode="ge" sourceLinked="1"/>
        <c:majorTickMark val="none"/>
        <c:minorTickMark val="none"/>
        <c:tickLblPos val="none"/>
        <c:crossAx val="89263104"/>
        <c:crosses val="autoZero"/>
        <c:auto val="1"/>
        <c:lblOffset val="100"/>
        <c:baseTimeUnit val="years"/>
      </c:dateAx>
      <c:valAx>
        <c:axId val="8926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26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81.64</c:v>
                </c:pt>
                <c:pt idx="1">
                  <c:v>8.57</c:v>
                </c:pt>
                <c:pt idx="2">
                  <c:v>18.760000000000002</c:v>
                </c:pt>
                <c:pt idx="3">
                  <c:v>76.510000000000005</c:v>
                </c:pt>
                <c:pt idx="4">
                  <c:v>87.67</c:v>
                </c:pt>
              </c:numCache>
            </c:numRef>
          </c:val>
        </c:ser>
        <c:dLbls>
          <c:showLegendKey val="0"/>
          <c:showVal val="0"/>
          <c:showCatName val="0"/>
          <c:showSerName val="0"/>
          <c:showPercent val="0"/>
          <c:showBubbleSize val="0"/>
        </c:dLbls>
        <c:gapWidth val="150"/>
        <c:axId val="87929600"/>
        <c:axId val="8793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108.43</c:v>
                </c:pt>
                <c:pt idx="1">
                  <c:v>105.61</c:v>
                </c:pt>
                <c:pt idx="2">
                  <c:v>106.41</c:v>
                </c:pt>
                <c:pt idx="3">
                  <c:v>106.89</c:v>
                </c:pt>
                <c:pt idx="4">
                  <c:v>109.04</c:v>
                </c:pt>
              </c:numCache>
            </c:numRef>
          </c:val>
          <c:smooth val="0"/>
        </c:ser>
        <c:dLbls>
          <c:showLegendKey val="0"/>
          <c:showVal val="0"/>
          <c:showCatName val="0"/>
          <c:showSerName val="0"/>
          <c:showPercent val="0"/>
          <c:showBubbleSize val="0"/>
        </c:dLbls>
        <c:marker val="1"/>
        <c:smooth val="0"/>
        <c:axId val="87929600"/>
        <c:axId val="87931520"/>
      </c:lineChart>
      <c:dateAx>
        <c:axId val="87929600"/>
        <c:scaling>
          <c:orientation val="minMax"/>
        </c:scaling>
        <c:delete val="1"/>
        <c:axPos val="b"/>
        <c:numFmt formatCode="ge" sourceLinked="1"/>
        <c:majorTickMark val="none"/>
        <c:minorTickMark val="none"/>
        <c:tickLblPos val="none"/>
        <c:crossAx val="87931520"/>
        <c:crosses val="autoZero"/>
        <c:auto val="1"/>
        <c:lblOffset val="100"/>
        <c:baseTimeUnit val="years"/>
      </c:dateAx>
      <c:valAx>
        <c:axId val="879315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92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16.57</c:v>
                </c:pt>
                <c:pt idx="1">
                  <c:v>18.27</c:v>
                </c:pt>
                <c:pt idx="2">
                  <c:v>20</c:v>
                </c:pt>
                <c:pt idx="3">
                  <c:v>24.03</c:v>
                </c:pt>
                <c:pt idx="4">
                  <c:v>36.93</c:v>
                </c:pt>
              </c:numCache>
            </c:numRef>
          </c:val>
        </c:ser>
        <c:dLbls>
          <c:showLegendKey val="0"/>
          <c:showVal val="0"/>
          <c:showCatName val="0"/>
          <c:showSerName val="0"/>
          <c:showPercent val="0"/>
          <c:showBubbleSize val="0"/>
        </c:dLbls>
        <c:gapWidth val="150"/>
        <c:axId val="88617344"/>
        <c:axId val="8861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34.47</c:v>
                </c:pt>
                <c:pt idx="1">
                  <c:v>35.53</c:v>
                </c:pt>
                <c:pt idx="2">
                  <c:v>36.36</c:v>
                </c:pt>
                <c:pt idx="3">
                  <c:v>37.340000000000003</c:v>
                </c:pt>
                <c:pt idx="4">
                  <c:v>44.31</c:v>
                </c:pt>
              </c:numCache>
            </c:numRef>
          </c:val>
          <c:smooth val="0"/>
        </c:ser>
        <c:dLbls>
          <c:showLegendKey val="0"/>
          <c:showVal val="0"/>
          <c:showCatName val="0"/>
          <c:showSerName val="0"/>
          <c:showPercent val="0"/>
          <c:showBubbleSize val="0"/>
        </c:dLbls>
        <c:marker val="1"/>
        <c:smooth val="0"/>
        <c:axId val="88617344"/>
        <c:axId val="88619264"/>
      </c:lineChart>
      <c:dateAx>
        <c:axId val="88617344"/>
        <c:scaling>
          <c:orientation val="minMax"/>
        </c:scaling>
        <c:delete val="1"/>
        <c:axPos val="b"/>
        <c:numFmt formatCode="ge" sourceLinked="1"/>
        <c:majorTickMark val="none"/>
        <c:minorTickMark val="none"/>
        <c:tickLblPos val="none"/>
        <c:crossAx val="88619264"/>
        <c:crosses val="autoZero"/>
        <c:auto val="1"/>
        <c:lblOffset val="100"/>
        <c:baseTimeUnit val="years"/>
      </c:dateAx>
      <c:valAx>
        <c:axId val="8861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61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0.64</c:v>
                </c:pt>
                <c:pt idx="1">
                  <c:v>0.64</c:v>
                </c:pt>
                <c:pt idx="2">
                  <c:v>0.64</c:v>
                </c:pt>
                <c:pt idx="3">
                  <c:v>0.85</c:v>
                </c:pt>
                <c:pt idx="4">
                  <c:v>1.38</c:v>
                </c:pt>
              </c:numCache>
            </c:numRef>
          </c:val>
        </c:ser>
        <c:dLbls>
          <c:showLegendKey val="0"/>
          <c:showVal val="0"/>
          <c:showCatName val="0"/>
          <c:showSerName val="0"/>
          <c:showPercent val="0"/>
          <c:showBubbleSize val="0"/>
        </c:dLbls>
        <c:gapWidth val="150"/>
        <c:axId val="88997888"/>
        <c:axId val="88999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6.06</c:v>
                </c:pt>
                <c:pt idx="1">
                  <c:v>6.47</c:v>
                </c:pt>
                <c:pt idx="2">
                  <c:v>7.8</c:v>
                </c:pt>
                <c:pt idx="3">
                  <c:v>8.39</c:v>
                </c:pt>
                <c:pt idx="4">
                  <c:v>10.09</c:v>
                </c:pt>
              </c:numCache>
            </c:numRef>
          </c:val>
          <c:smooth val="0"/>
        </c:ser>
        <c:dLbls>
          <c:showLegendKey val="0"/>
          <c:showVal val="0"/>
          <c:showCatName val="0"/>
          <c:showSerName val="0"/>
          <c:showPercent val="0"/>
          <c:showBubbleSize val="0"/>
        </c:dLbls>
        <c:marker val="1"/>
        <c:smooth val="0"/>
        <c:axId val="88997888"/>
        <c:axId val="88999808"/>
      </c:lineChart>
      <c:dateAx>
        <c:axId val="88997888"/>
        <c:scaling>
          <c:orientation val="minMax"/>
        </c:scaling>
        <c:delete val="1"/>
        <c:axPos val="b"/>
        <c:numFmt formatCode="ge" sourceLinked="1"/>
        <c:majorTickMark val="none"/>
        <c:minorTickMark val="none"/>
        <c:tickLblPos val="none"/>
        <c:crossAx val="88999808"/>
        <c:crosses val="autoZero"/>
        <c:auto val="1"/>
        <c:lblOffset val="100"/>
        <c:baseTimeUnit val="years"/>
      </c:dateAx>
      <c:valAx>
        <c:axId val="88999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99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55.72</c:v>
                </c:pt>
                <c:pt idx="1">
                  <c:v>2318.5300000000002</c:v>
                </c:pt>
                <c:pt idx="2">
                  <c:v>2059.54</c:v>
                </c:pt>
                <c:pt idx="3">
                  <c:v>2217.8200000000002</c:v>
                </c:pt>
                <c:pt idx="4">
                  <c:v>1178.3800000000001</c:v>
                </c:pt>
              </c:numCache>
            </c:numRef>
          </c:val>
        </c:ser>
        <c:dLbls>
          <c:showLegendKey val="0"/>
          <c:showVal val="0"/>
          <c:showCatName val="0"/>
          <c:showSerName val="0"/>
          <c:showPercent val="0"/>
          <c:showBubbleSize val="0"/>
        </c:dLbls>
        <c:gapWidth val="150"/>
        <c:axId val="89024000"/>
        <c:axId val="89025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5.37</c:v>
                </c:pt>
                <c:pt idx="1">
                  <c:v>6.79</c:v>
                </c:pt>
                <c:pt idx="2">
                  <c:v>6.33</c:v>
                </c:pt>
                <c:pt idx="3">
                  <c:v>7.76</c:v>
                </c:pt>
                <c:pt idx="4">
                  <c:v>3.77</c:v>
                </c:pt>
              </c:numCache>
            </c:numRef>
          </c:val>
          <c:smooth val="0"/>
        </c:ser>
        <c:dLbls>
          <c:showLegendKey val="0"/>
          <c:showVal val="0"/>
          <c:showCatName val="0"/>
          <c:showSerName val="0"/>
          <c:showPercent val="0"/>
          <c:showBubbleSize val="0"/>
        </c:dLbls>
        <c:marker val="1"/>
        <c:smooth val="0"/>
        <c:axId val="89024000"/>
        <c:axId val="89025920"/>
      </c:lineChart>
      <c:dateAx>
        <c:axId val="89024000"/>
        <c:scaling>
          <c:orientation val="minMax"/>
        </c:scaling>
        <c:delete val="1"/>
        <c:axPos val="b"/>
        <c:numFmt formatCode="ge" sourceLinked="1"/>
        <c:majorTickMark val="none"/>
        <c:minorTickMark val="none"/>
        <c:tickLblPos val="none"/>
        <c:crossAx val="89025920"/>
        <c:crosses val="autoZero"/>
        <c:auto val="1"/>
        <c:lblOffset val="100"/>
        <c:baseTimeUnit val="years"/>
      </c:dateAx>
      <c:valAx>
        <c:axId val="890259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02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1453</c:v>
                </c:pt>
                <c:pt idx="1">
                  <c:v>33040.83</c:v>
                </c:pt>
                <c:pt idx="2">
                  <c:v>11657.05</c:v>
                </c:pt>
                <c:pt idx="3">
                  <c:v>9074.85</c:v>
                </c:pt>
                <c:pt idx="4">
                  <c:v>737.33</c:v>
                </c:pt>
              </c:numCache>
            </c:numRef>
          </c:val>
        </c:ser>
        <c:dLbls>
          <c:showLegendKey val="0"/>
          <c:showVal val="0"/>
          <c:showCatName val="0"/>
          <c:showSerName val="0"/>
          <c:showPercent val="0"/>
          <c:showBubbleSize val="0"/>
        </c:dLbls>
        <c:gapWidth val="150"/>
        <c:axId val="89331200"/>
        <c:axId val="89333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792.56</c:v>
                </c:pt>
                <c:pt idx="1">
                  <c:v>832.37</c:v>
                </c:pt>
                <c:pt idx="2">
                  <c:v>852.01</c:v>
                </c:pt>
                <c:pt idx="3">
                  <c:v>909.68</c:v>
                </c:pt>
                <c:pt idx="4">
                  <c:v>382.09</c:v>
                </c:pt>
              </c:numCache>
            </c:numRef>
          </c:val>
          <c:smooth val="0"/>
        </c:ser>
        <c:dLbls>
          <c:showLegendKey val="0"/>
          <c:showVal val="0"/>
          <c:showCatName val="0"/>
          <c:showSerName val="0"/>
          <c:showPercent val="0"/>
          <c:showBubbleSize val="0"/>
        </c:dLbls>
        <c:marker val="1"/>
        <c:smooth val="0"/>
        <c:axId val="89331200"/>
        <c:axId val="89333120"/>
      </c:lineChart>
      <c:dateAx>
        <c:axId val="89331200"/>
        <c:scaling>
          <c:orientation val="minMax"/>
        </c:scaling>
        <c:delete val="1"/>
        <c:axPos val="b"/>
        <c:numFmt formatCode="ge" sourceLinked="1"/>
        <c:majorTickMark val="none"/>
        <c:minorTickMark val="none"/>
        <c:tickLblPos val="none"/>
        <c:crossAx val="89333120"/>
        <c:crosses val="autoZero"/>
        <c:auto val="1"/>
        <c:lblOffset val="100"/>
        <c:baseTimeUnit val="years"/>
      </c:dateAx>
      <c:valAx>
        <c:axId val="893331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331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522.99</c:v>
                </c:pt>
                <c:pt idx="1">
                  <c:v>8701.92</c:v>
                </c:pt>
                <c:pt idx="2">
                  <c:v>4747.07</c:v>
                </c:pt>
                <c:pt idx="3">
                  <c:v>3437.37</c:v>
                </c:pt>
                <c:pt idx="4">
                  <c:v>2731.52</c:v>
                </c:pt>
              </c:numCache>
            </c:numRef>
          </c:val>
        </c:ser>
        <c:dLbls>
          <c:showLegendKey val="0"/>
          <c:showVal val="0"/>
          <c:showCatName val="0"/>
          <c:showSerName val="0"/>
          <c:showPercent val="0"/>
          <c:showBubbleSize val="0"/>
        </c:dLbls>
        <c:gapWidth val="150"/>
        <c:axId val="89371776"/>
        <c:axId val="89373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403.05</c:v>
                </c:pt>
                <c:pt idx="1">
                  <c:v>403.15</c:v>
                </c:pt>
                <c:pt idx="2">
                  <c:v>391.4</c:v>
                </c:pt>
                <c:pt idx="3">
                  <c:v>382.65</c:v>
                </c:pt>
                <c:pt idx="4">
                  <c:v>385.06</c:v>
                </c:pt>
              </c:numCache>
            </c:numRef>
          </c:val>
          <c:smooth val="0"/>
        </c:ser>
        <c:dLbls>
          <c:showLegendKey val="0"/>
          <c:showVal val="0"/>
          <c:showCatName val="0"/>
          <c:showSerName val="0"/>
          <c:showPercent val="0"/>
          <c:showBubbleSize val="0"/>
        </c:dLbls>
        <c:marker val="1"/>
        <c:smooth val="0"/>
        <c:axId val="89371776"/>
        <c:axId val="89373696"/>
      </c:lineChart>
      <c:dateAx>
        <c:axId val="89371776"/>
        <c:scaling>
          <c:orientation val="minMax"/>
        </c:scaling>
        <c:delete val="1"/>
        <c:axPos val="b"/>
        <c:numFmt formatCode="ge" sourceLinked="1"/>
        <c:majorTickMark val="none"/>
        <c:minorTickMark val="none"/>
        <c:tickLblPos val="none"/>
        <c:crossAx val="89373696"/>
        <c:crosses val="autoZero"/>
        <c:auto val="1"/>
        <c:lblOffset val="100"/>
        <c:baseTimeUnit val="years"/>
      </c:dateAx>
      <c:valAx>
        <c:axId val="893736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371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69.89</c:v>
                </c:pt>
                <c:pt idx="1">
                  <c:v>4.8099999999999996</c:v>
                </c:pt>
                <c:pt idx="2">
                  <c:v>8.0299999999999994</c:v>
                </c:pt>
                <c:pt idx="3">
                  <c:v>9.65</c:v>
                </c:pt>
                <c:pt idx="4">
                  <c:v>12.95</c:v>
                </c:pt>
              </c:numCache>
            </c:numRef>
          </c:val>
        </c:ser>
        <c:dLbls>
          <c:showLegendKey val="0"/>
          <c:showVal val="0"/>
          <c:showCatName val="0"/>
          <c:showSerName val="0"/>
          <c:showPercent val="0"/>
          <c:showBubbleSize val="0"/>
        </c:dLbls>
        <c:gapWidth val="150"/>
        <c:axId val="89088768"/>
        <c:axId val="89090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97.63</c:v>
                </c:pt>
                <c:pt idx="1">
                  <c:v>94.86</c:v>
                </c:pt>
                <c:pt idx="2">
                  <c:v>95.91</c:v>
                </c:pt>
                <c:pt idx="3">
                  <c:v>96.1</c:v>
                </c:pt>
                <c:pt idx="4">
                  <c:v>99.07</c:v>
                </c:pt>
              </c:numCache>
            </c:numRef>
          </c:val>
          <c:smooth val="0"/>
        </c:ser>
        <c:dLbls>
          <c:showLegendKey val="0"/>
          <c:showVal val="0"/>
          <c:showCatName val="0"/>
          <c:showSerName val="0"/>
          <c:showPercent val="0"/>
          <c:showBubbleSize val="0"/>
        </c:dLbls>
        <c:marker val="1"/>
        <c:smooth val="0"/>
        <c:axId val="89088768"/>
        <c:axId val="89090688"/>
      </c:lineChart>
      <c:dateAx>
        <c:axId val="89088768"/>
        <c:scaling>
          <c:orientation val="minMax"/>
        </c:scaling>
        <c:delete val="1"/>
        <c:axPos val="b"/>
        <c:numFmt formatCode="ge" sourceLinked="1"/>
        <c:majorTickMark val="none"/>
        <c:minorTickMark val="none"/>
        <c:tickLblPos val="none"/>
        <c:crossAx val="89090688"/>
        <c:crosses val="autoZero"/>
        <c:auto val="1"/>
        <c:lblOffset val="100"/>
        <c:baseTimeUnit val="years"/>
      </c:dateAx>
      <c:valAx>
        <c:axId val="8909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088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189.98</c:v>
                </c:pt>
                <c:pt idx="1">
                  <c:v>2648.6</c:v>
                </c:pt>
                <c:pt idx="2">
                  <c:v>1619.46</c:v>
                </c:pt>
                <c:pt idx="3">
                  <c:v>1344.8</c:v>
                </c:pt>
                <c:pt idx="4">
                  <c:v>1000.61</c:v>
                </c:pt>
              </c:numCache>
            </c:numRef>
          </c:val>
        </c:ser>
        <c:dLbls>
          <c:showLegendKey val="0"/>
          <c:showVal val="0"/>
          <c:showCatName val="0"/>
          <c:showSerName val="0"/>
          <c:showPercent val="0"/>
          <c:showBubbleSize val="0"/>
        </c:dLbls>
        <c:gapWidth val="150"/>
        <c:axId val="89122688"/>
        <c:axId val="891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172.59</c:v>
                </c:pt>
                <c:pt idx="1">
                  <c:v>179.14</c:v>
                </c:pt>
                <c:pt idx="2">
                  <c:v>179.29</c:v>
                </c:pt>
                <c:pt idx="3">
                  <c:v>178.39</c:v>
                </c:pt>
                <c:pt idx="4">
                  <c:v>173.03</c:v>
                </c:pt>
              </c:numCache>
            </c:numRef>
          </c:val>
          <c:smooth val="0"/>
        </c:ser>
        <c:dLbls>
          <c:showLegendKey val="0"/>
          <c:showVal val="0"/>
          <c:showCatName val="0"/>
          <c:showSerName val="0"/>
          <c:showPercent val="0"/>
          <c:showBubbleSize val="0"/>
        </c:dLbls>
        <c:marker val="1"/>
        <c:smooth val="0"/>
        <c:axId val="89122688"/>
        <c:axId val="89124864"/>
      </c:lineChart>
      <c:dateAx>
        <c:axId val="89122688"/>
        <c:scaling>
          <c:orientation val="minMax"/>
        </c:scaling>
        <c:delete val="1"/>
        <c:axPos val="b"/>
        <c:numFmt formatCode="ge" sourceLinked="1"/>
        <c:majorTickMark val="none"/>
        <c:minorTickMark val="none"/>
        <c:tickLblPos val="none"/>
        <c:crossAx val="89124864"/>
        <c:crosses val="autoZero"/>
        <c:auto val="1"/>
        <c:lblOffset val="100"/>
        <c:baseTimeUnit val="years"/>
      </c:dateAx>
      <c:valAx>
        <c:axId val="89124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12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福島県　双葉地方水道企業団</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A5</v>
      </c>
      <c r="AA8" s="53"/>
      <c r="AB8" s="53"/>
      <c r="AC8" s="53"/>
      <c r="AD8" s="53"/>
      <c r="AE8" s="53"/>
      <c r="AF8" s="53"/>
      <c r="AG8" s="54"/>
      <c r="AH8" s="3"/>
      <c r="AI8" s="55" t="str">
        <f>データ!Q6</f>
        <v>-</v>
      </c>
      <c r="AJ8" s="56"/>
      <c r="AK8" s="56"/>
      <c r="AL8" s="56"/>
      <c r="AM8" s="56"/>
      <c r="AN8" s="56"/>
      <c r="AO8" s="56"/>
      <c r="AP8" s="57"/>
      <c r="AQ8" s="47" t="str">
        <f>データ!R6</f>
        <v>-</v>
      </c>
      <c r="AR8" s="47"/>
      <c r="AS8" s="47"/>
      <c r="AT8" s="47"/>
      <c r="AU8" s="47"/>
      <c r="AV8" s="47"/>
      <c r="AW8" s="47"/>
      <c r="AX8" s="47"/>
      <c r="AY8" s="47" t="str">
        <f>データ!S6</f>
        <v>-</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85.67</v>
      </c>
      <c r="K10" s="47"/>
      <c r="L10" s="47"/>
      <c r="M10" s="47"/>
      <c r="N10" s="47"/>
      <c r="O10" s="47"/>
      <c r="P10" s="47"/>
      <c r="Q10" s="47"/>
      <c r="R10" s="47">
        <f>データ!O6</f>
        <v>96.21</v>
      </c>
      <c r="S10" s="47"/>
      <c r="T10" s="47"/>
      <c r="U10" s="47"/>
      <c r="V10" s="47"/>
      <c r="W10" s="47"/>
      <c r="X10" s="47"/>
      <c r="Y10" s="47"/>
      <c r="Z10" s="75">
        <f>データ!P6</f>
        <v>2541</v>
      </c>
      <c r="AA10" s="75"/>
      <c r="AB10" s="75"/>
      <c r="AC10" s="75"/>
      <c r="AD10" s="75"/>
      <c r="AE10" s="75"/>
      <c r="AF10" s="75"/>
      <c r="AG10" s="75"/>
      <c r="AH10" s="2"/>
      <c r="AI10" s="75">
        <f>データ!T6</f>
        <v>46395</v>
      </c>
      <c r="AJ10" s="75"/>
      <c r="AK10" s="75"/>
      <c r="AL10" s="75"/>
      <c r="AM10" s="75"/>
      <c r="AN10" s="75"/>
      <c r="AO10" s="75"/>
      <c r="AP10" s="75"/>
      <c r="AQ10" s="47">
        <f>データ!U6</f>
        <v>204.65</v>
      </c>
      <c r="AR10" s="47"/>
      <c r="AS10" s="47"/>
      <c r="AT10" s="47"/>
      <c r="AU10" s="47"/>
      <c r="AV10" s="47"/>
      <c r="AW10" s="47"/>
      <c r="AX10" s="47"/>
      <c r="AY10" s="47">
        <f>データ!V6</f>
        <v>226.7</v>
      </c>
      <c r="AZ10" s="47"/>
      <c r="BA10" s="47"/>
      <c r="BB10" s="47"/>
      <c r="BC10" s="47"/>
      <c r="BD10" s="47"/>
      <c r="BE10" s="47"/>
      <c r="BF10" s="47"/>
      <c r="BG10" s="2"/>
      <c r="BH10" s="2"/>
      <c r="BI10" s="2"/>
      <c r="BJ10" s="2"/>
      <c r="BK10" s="2"/>
      <c r="BL10" s="59" t="s">
        <v>20</v>
      </c>
      <c r="BM10" s="60"/>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22</v>
      </c>
      <c r="BM11" s="61"/>
      <c r="BN11" s="61"/>
      <c r="BO11" s="61"/>
      <c r="BP11" s="61"/>
      <c r="BQ11" s="61"/>
      <c r="BR11" s="61"/>
      <c r="BS11" s="61"/>
      <c r="BT11" s="61"/>
      <c r="BU11" s="61"/>
      <c r="BV11" s="61"/>
      <c r="BW11" s="61"/>
      <c r="BX11" s="61"/>
      <c r="BY11" s="61"/>
      <c r="BZ11" s="6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c r="A14" s="2"/>
      <c r="B14" s="63" t="s">
        <v>23</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69" t="s">
        <v>24</v>
      </c>
      <c r="BM14" s="70"/>
      <c r="BN14" s="70"/>
      <c r="BO14" s="70"/>
      <c r="BP14" s="70"/>
      <c r="BQ14" s="70"/>
      <c r="BR14" s="70"/>
      <c r="BS14" s="70"/>
      <c r="BT14" s="70"/>
      <c r="BU14" s="70"/>
      <c r="BV14" s="70"/>
      <c r="BW14" s="70"/>
      <c r="BX14" s="70"/>
      <c r="BY14" s="70"/>
      <c r="BZ14" s="71"/>
    </row>
    <row r="15" spans="1:78" ht="13.5" customHeight="1">
      <c r="A15" s="2"/>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8"/>
      <c r="BK15" s="2"/>
      <c r="BL15" s="72"/>
      <c r="BM15" s="73"/>
      <c r="BN15" s="73"/>
      <c r="BO15" s="73"/>
      <c r="BP15" s="73"/>
      <c r="BQ15" s="73"/>
      <c r="BR15" s="73"/>
      <c r="BS15" s="73"/>
      <c r="BT15" s="73"/>
      <c r="BU15" s="73"/>
      <c r="BV15" s="73"/>
      <c r="BW15" s="73"/>
      <c r="BX15" s="73"/>
      <c r="BY15" s="73"/>
      <c r="BZ15" s="74"/>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104</v>
      </c>
      <c r="BM16" s="85"/>
      <c r="BN16" s="85"/>
      <c r="BO16" s="85"/>
      <c r="BP16" s="85"/>
      <c r="BQ16" s="85"/>
      <c r="BR16" s="85"/>
      <c r="BS16" s="85"/>
      <c r="BT16" s="85"/>
      <c r="BU16" s="85"/>
      <c r="BV16" s="85"/>
      <c r="BW16" s="85"/>
      <c r="BX16" s="85"/>
      <c r="BY16" s="85"/>
      <c r="BZ16" s="86"/>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row>
    <row r="34" spans="1:78" ht="13.5" customHeight="1">
      <c r="A34" s="2"/>
      <c r="B34" s="16"/>
      <c r="C34" s="58" t="s">
        <v>25</v>
      </c>
      <c r="D34" s="58"/>
      <c r="E34" s="58"/>
      <c r="F34" s="58"/>
      <c r="G34" s="58"/>
      <c r="H34" s="58"/>
      <c r="I34" s="58"/>
      <c r="J34" s="58"/>
      <c r="K34" s="58"/>
      <c r="L34" s="58"/>
      <c r="M34" s="58"/>
      <c r="N34" s="58"/>
      <c r="O34" s="58"/>
      <c r="P34" s="58"/>
      <c r="Q34" s="19"/>
      <c r="R34" s="58" t="s">
        <v>26</v>
      </c>
      <c r="S34" s="58"/>
      <c r="T34" s="58"/>
      <c r="U34" s="58"/>
      <c r="V34" s="58"/>
      <c r="W34" s="58"/>
      <c r="X34" s="58"/>
      <c r="Y34" s="58"/>
      <c r="Z34" s="58"/>
      <c r="AA34" s="58"/>
      <c r="AB34" s="58"/>
      <c r="AC34" s="58"/>
      <c r="AD34" s="58"/>
      <c r="AE34" s="58"/>
      <c r="AF34" s="19"/>
      <c r="AG34" s="58" t="s">
        <v>27</v>
      </c>
      <c r="AH34" s="58"/>
      <c r="AI34" s="58"/>
      <c r="AJ34" s="58"/>
      <c r="AK34" s="58"/>
      <c r="AL34" s="58"/>
      <c r="AM34" s="58"/>
      <c r="AN34" s="58"/>
      <c r="AO34" s="58"/>
      <c r="AP34" s="58"/>
      <c r="AQ34" s="58"/>
      <c r="AR34" s="58"/>
      <c r="AS34" s="58"/>
      <c r="AT34" s="58"/>
      <c r="AU34" s="19"/>
      <c r="AV34" s="58" t="s">
        <v>28</v>
      </c>
      <c r="AW34" s="58"/>
      <c r="AX34" s="58"/>
      <c r="AY34" s="58"/>
      <c r="AZ34" s="58"/>
      <c r="BA34" s="58"/>
      <c r="BB34" s="58"/>
      <c r="BC34" s="58"/>
      <c r="BD34" s="58"/>
      <c r="BE34" s="58"/>
      <c r="BF34" s="58"/>
      <c r="BG34" s="58"/>
      <c r="BH34" s="58"/>
      <c r="BI34" s="58"/>
      <c r="BJ34" s="18"/>
      <c r="BK34" s="2"/>
      <c r="BL34" s="84"/>
      <c r="BM34" s="85"/>
      <c r="BN34" s="85"/>
      <c r="BO34" s="85"/>
      <c r="BP34" s="85"/>
      <c r="BQ34" s="85"/>
      <c r="BR34" s="85"/>
      <c r="BS34" s="85"/>
      <c r="BT34" s="85"/>
      <c r="BU34" s="85"/>
      <c r="BV34" s="85"/>
      <c r="BW34" s="85"/>
      <c r="BX34" s="85"/>
      <c r="BY34" s="85"/>
      <c r="BZ34" s="86"/>
    </row>
    <row r="35" spans="1:78" ht="13.5" customHeight="1">
      <c r="A35" s="2"/>
      <c r="B35" s="16"/>
      <c r="C35" s="58"/>
      <c r="D35" s="58"/>
      <c r="E35" s="58"/>
      <c r="F35" s="58"/>
      <c r="G35" s="58"/>
      <c r="H35" s="58"/>
      <c r="I35" s="58"/>
      <c r="J35" s="58"/>
      <c r="K35" s="58"/>
      <c r="L35" s="58"/>
      <c r="M35" s="58"/>
      <c r="N35" s="58"/>
      <c r="O35" s="58"/>
      <c r="P35" s="58"/>
      <c r="Q35" s="19"/>
      <c r="R35" s="58"/>
      <c r="S35" s="58"/>
      <c r="T35" s="58"/>
      <c r="U35" s="58"/>
      <c r="V35" s="58"/>
      <c r="W35" s="58"/>
      <c r="X35" s="58"/>
      <c r="Y35" s="58"/>
      <c r="Z35" s="58"/>
      <c r="AA35" s="58"/>
      <c r="AB35" s="58"/>
      <c r="AC35" s="58"/>
      <c r="AD35" s="58"/>
      <c r="AE35" s="58"/>
      <c r="AF35" s="19"/>
      <c r="AG35" s="58"/>
      <c r="AH35" s="58"/>
      <c r="AI35" s="58"/>
      <c r="AJ35" s="58"/>
      <c r="AK35" s="58"/>
      <c r="AL35" s="58"/>
      <c r="AM35" s="58"/>
      <c r="AN35" s="58"/>
      <c r="AO35" s="58"/>
      <c r="AP35" s="58"/>
      <c r="AQ35" s="58"/>
      <c r="AR35" s="58"/>
      <c r="AS35" s="58"/>
      <c r="AT35" s="58"/>
      <c r="AU35" s="19"/>
      <c r="AV35" s="58"/>
      <c r="AW35" s="58"/>
      <c r="AX35" s="58"/>
      <c r="AY35" s="58"/>
      <c r="AZ35" s="58"/>
      <c r="BA35" s="58"/>
      <c r="BB35" s="58"/>
      <c r="BC35" s="58"/>
      <c r="BD35" s="58"/>
      <c r="BE35" s="58"/>
      <c r="BF35" s="58"/>
      <c r="BG35" s="58"/>
      <c r="BH35" s="58"/>
      <c r="BI35" s="58"/>
      <c r="BJ35" s="18"/>
      <c r="BK35" s="2"/>
      <c r="BL35" s="84"/>
      <c r="BM35" s="85"/>
      <c r="BN35" s="85"/>
      <c r="BO35" s="85"/>
      <c r="BP35" s="85"/>
      <c r="BQ35" s="85"/>
      <c r="BR35" s="85"/>
      <c r="BS35" s="85"/>
      <c r="BT35" s="85"/>
      <c r="BU35" s="85"/>
      <c r="BV35" s="85"/>
      <c r="BW35" s="85"/>
      <c r="BX35" s="85"/>
      <c r="BY35" s="85"/>
      <c r="BZ35" s="86"/>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4"/>
      <c r="BM44" s="85"/>
      <c r="BN44" s="85"/>
      <c r="BO44" s="85"/>
      <c r="BP44" s="85"/>
      <c r="BQ44" s="85"/>
      <c r="BR44" s="85"/>
      <c r="BS44" s="85"/>
      <c r="BT44" s="85"/>
      <c r="BU44" s="85"/>
      <c r="BV44" s="85"/>
      <c r="BW44" s="85"/>
      <c r="BX44" s="85"/>
      <c r="BY44" s="85"/>
      <c r="BZ44" s="86"/>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9" t="s">
        <v>29</v>
      </c>
      <c r="BM45" s="70"/>
      <c r="BN45" s="70"/>
      <c r="BO45" s="70"/>
      <c r="BP45" s="70"/>
      <c r="BQ45" s="70"/>
      <c r="BR45" s="70"/>
      <c r="BS45" s="70"/>
      <c r="BT45" s="70"/>
      <c r="BU45" s="70"/>
      <c r="BV45" s="70"/>
      <c r="BW45" s="70"/>
      <c r="BX45" s="70"/>
      <c r="BY45" s="70"/>
      <c r="BZ45" s="71"/>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2"/>
      <c r="BM46" s="73"/>
      <c r="BN46" s="73"/>
      <c r="BO46" s="73"/>
      <c r="BP46" s="73"/>
      <c r="BQ46" s="73"/>
      <c r="BR46" s="73"/>
      <c r="BS46" s="73"/>
      <c r="BT46" s="73"/>
      <c r="BU46" s="73"/>
      <c r="BV46" s="73"/>
      <c r="BW46" s="73"/>
      <c r="BX46" s="73"/>
      <c r="BY46" s="73"/>
      <c r="BZ46" s="74"/>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4" t="s">
        <v>105</v>
      </c>
      <c r="BM47" s="85"/>
      <c r="BN47" s="85"/>
      <c r="BO47" s="85"/>
      <c r="BP47" s="85"/>
      <c r="BQ47" s="85"/>
      <c r="BR47" s="85"/>
      <c r="BS47" s="85"/>
      <c r="BT47" s="85"/>
      <c r="BU47" s="85"/>
      <c r="BV47" s="85"/>
      <c r="BW47" s="85"/>
      <c r="BX47" s="85"/>
      <c r="BY47" s="85"/>
      <c r="BZ47" s="86"/>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4"/>
      <c r="BM48" s="85"/>
      <c r="BN48" s="85"/>
      <c r="BO48" s="85"/>
      <c r="BP48" s="85"/>
      <c r="BQ48" s="85"/>
      <c r="BR48" s="85"/>
      <c r="BS48" s="85"/>
      <c r="BT48" s="85"/>
      <c r="BU48" s="85"/>
      <c r="BV48" s="85"/>
      <c r="BW48" s="85"/>
      <c r="BX48" s="85"/>
      <c r="BY48" s="85"/>
      <c r="BZ48" s="86"/>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4"/>
      <c r="BM49" s="85"/>
      <c r="BN49" s="85"/>
      <c r="BO49" s="85"/>
      <c r="BP49" s="85"/>
      <c r="BQ49" s="85"/>
      <c r="BR49" s="85"/>
      <c r="BS49" s="85"/>
      <c r="BT49" s="85"/>
      <c r="BU49" s="85"/>
      <c r="BV49" s="85"/>
      <c r="BW49" s="85"/>
      <c r="BX49" s="85"/>
      <c r="BY49" s="85"/>
      <c r="BZ49" s="86"/>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4"/>
      <c r="BM50" s="85"/>
      <c r="BN50" s="85"/>
      <c r="BO50" s="85"/>
      <c r="BP50" s="85"/>
      <c r="BQ50" s="85"/>
      <c r="BR50" s="85"/>
      <c r="BS50" s="85"/>
      <c r="BT50" s="85"/>
      <c r="BU50" s="85"/>
      <c r="BV50" s="85"/>
      <c r="BW50" s="85"/>
      <c r="BX50" s="85"/>
      <c r="BY50" s="85"/>
      <c r="BZ50" s="86"/>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4"/>
      <c r="BM51" s="85"/>
      <c r="BN51" s="85"/>
      <c r="BO51" s="85"/>
      <c r="BP51" s="85"/>
      <c r="BQ51" s="85"/>
      <c r="BR51" s="85"/>
      <c r="BS51" s="85"/>
      <c r="BT51" s="85"/>
      <c r="BU51" s="85"/>
      <c r="BV51" s="85"/>
      <c r="BW51" s="85"/>
      <c r="BX51" s="85"/>
      <c r="BY51" s="85"/>
      <c r="BZ51" s="86"/>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4"/>
      <c r="BM52" s="85"/>
      <c r="BN52" s="85"/>
      <c r="BO52" s="85"/>
      <c r="BP52" s="85"/>
      <c r="BQ52" s="85"/>
      <c r="BR52" s="85"/>
      <c r="BS52" s="85"/>
      <c r="BT52" s="85"/>
      <c r="BU52" s="85"/>
      <c r="BV52" s="85"/>
      <c r="BW52" s="85"/>
      <c r="BX52" s="85"/>
      <c r="BY52" s="85"/>
      <c r="BZ52" s="86"/>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4"/>
      <c r="BM53" s="85"/>
      <c r="BN53" s="85"/>
      <c r="BO53" s="85"/>
      <c r="BP53" s="85"/>
      <c r="BQ53" s="85"/>
      <c r="BR53" s="85"/>
      <c r="BS53" s="85"/>
      <c r="BT53" s="85"/>
      <c r="BU53" s="85"/>
      <c r="BV53" s="85"/>
      <c r="BW53" s="85"/>
      <c r="BX53" s="85"/>
      <c r="BY53" s="85"/>
      <c r="BZ53" s="86"/>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4"/>
      <c r="BM54" s="85"/>
      <c r="BN54" s="85"/>
      <c r="BO54" s="85"/>
      <c r="BP54" s="85"/>
      <c r="BQ54" s="85"/>
      <c r="BR54" s="85"/>
      <c r="BS54" s="85"/>
      <c r="BT54" s="85"/>
      <c r="BU54" s="85"/>
      <c r="BV54" s="85"/>
      <c r="BW54" s="85"/>
      <c r="BX54" s="85"/>
      <c r="BY54" s="85"/>
      <c r="BZ54" s="86"/>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4"/>
      <c r="BM55" s="85"/>
      <c r="BN55" s="85"/>
      <c r="BO55" s="85"/>
      <c r="BP55" s="85"/>
      <c r="BQ55" s="85"/>
      <c r="BR55" s="85"/>
      <c r="BS55" s="85"/>
      <c r="BT55" s="85"/>
      <c r="BU55" s="85"/>
      <c r="BV55" s="85"/>
      <c r="BW55" s="85"/>
      <c r="BX55" s="85"/>
      <c r="BY55" s="85"/>
      <c r="BZ55" s="86"/>
    </row>
    <row r="56" spans="1:78" ht="13.5" customHeight="1">
      <c r="A56" s="2"/>
      <c r="B56" s="16"/>
      <c r="C56" s="58" t="s">
        <v>30</v>
      </c>
      <c r="D56" s="58"/>
      <c r="E56" s="58"/>
      <c r="F56" s="58"/>
      <c r="G56" s="58"/>
      <c r="H56" s="58"/>
      <c r="I56" s="58"/>
      <c r="J56" s="58"/>
      <c r="K56" s="58"/>
      <c r="L56" s="58"/>
      <c r="M56" s="58"/>
      <c r="N56" s="58"/>
      <c r="O56" s="58"/>
      <c r="P56" s="58"/>
      <c r="Q56" s="19"/>
      <c r="R56" s="58" t="s">
        <v>31</v>
      </c>
      <c r="S56" s="58"/>
      <c r="T56" s="58"/>
      <c r="U56" s="58"/>
      <c r="V56" s="58"/>
      <c r="W56" s="58"/>
      <c r="X56" s="58"/>
      <c r="Y56" s="58"/>
      <c r="Z56" s="58"/>
      <c r="AA56" s="58"/>
      <c r="AB56" s="58"/>
      <c r="AC56" s="58"/>
      <c r="AD56" s="58"/>
      <c r="AE56" s="58"/>
      <c r="AF56" s="19"/>
      <c r="AG56" s="58" t="s">
        <v>32</v>
      </c>
      <c r="AH56" s="58"/>
      <c r="AI56" s="58"/>
      <c r="AJ56" s="58"/>
      <c r="AK56" s="58"/>
      <c r="AL56" s="58"/>
      <c r="AM56" s="58"/>
      <c r="AN56" s="58"/>
      <c r="AO56" s="58"/>
      <c r="AP56" s="58"/>
      <c r="AQ56" s="58"/>
      <c r="AR56" s="58"/>
      <c r="AS56" s="58"/>
      <c r="AT56" s="58"/>
      <c r="AU56" s="19"/>
      <c r="AV56" s="58" t="s">
        <v>33</v>
      </c>
      <c r="AW56" s="58"/>
      <c r="AX56" s="58"/>
      <c r="AY56" s="58"/>
      <c r="AZ56" s="58"/>
      <c r="BA56" s="58"/>
      <c r="BB56" s="58"/>
      <c r="BC56" s="58"/>
      <c r="BD56" s="58"/>
      <c r="BE56" s="58"/>
      <c r="BF56" s="58"/>
      <c r="BG56" s="58"/>
      <c r="BH56" s="58"/>
      <c r="BI56" s="58"/>
      <c r="BJ56" s="18"/>
      <c r="BK56" s="2"/>
      <c r="BL56" s="84"/>
      <c r="BM56" s="85"/>
      <c r="BN56" s="85"/>
      <c r="BO56" s="85"/>
      <c r="BP56" s="85"/>
      <c r="BQ56" s="85"/>
      <c r="BR56" s="85"/>
      <c r="BS56" s="85"/>
      <c r="BT56" s="85"/>
      <c r="BU56" s="85"/>
      <c r="BV56" s="85"/>
      <c r="BW56" s="85"/>
      <c r="BX56" s="85"/>
      <c r="BY56" s="85"/>
      <c r="BZ56" s="86"/>
    </row>
    <row r="57" spans="1:78" ht="13.5" customHeight="1">
      <c r="A57" s="2"/>
      <c r="B57" s="16"/>
      <c r="C57" s="58"/>
      <c r="D57" s="58"/>
      <c r="E57" s="58"/>
      <c r="F57" s="58"/>
      <c r="G57" s="58"/>
      <c r="H57" s="58"/>
      <c r="I57" s="58"/>
      <c r="J57" s="58"/>
      <c r="K57" s="58"/>
      <c r="L57" s="58"/>
      <c r="M57" s="58"/>
      <c r="N57" s="58"/>
      <c r="O57" s="58"/>
      <c r="P57" s="58"/>
      <c r="Q57" s="19"/>
      <c r="R57" s="58"/>
      <c r="S57" s="58"/>
      <c r="T57" s="58"/>
      <c r="U57" s="58"/>
      <c r="V57" s="58"/>
      <c r="W57" s="58"/>
      <c r="X57" s="58"/>
      <c r="Y57" s="58"/>
      <c r="Z57" s="58"/>
      <c r="AA57" s="58"/>
      <c r="AB57" s="58"/>
      <c r="AC57" s="58"/>
      <c r="AD57" s="58"/>
      <c r="AE57" s="58"/>
      <c r="AF57" s="19"/>
      <c r="AG57" s="58"/>
      <c r="AH57" s="58"/>
      <c r="AI57" s="58"/>
      <c r="AJ57" s="58"/>
      <c r="AK57" s="58"/>
      <c r="AL57" s="58"/>
      <c r="AM57" s="58"/>
      <c r="AN57" s="58"/>
      <c r="AO57" s="58"/>
      <c r="AP57" s="58"/>
      <c r="AQ57" s="58"/>
      <c r="AR57" s="58"/>
      <c r="AS57" s="58"/>
      <c r="AT57" s="58"/>
      <c r="AU57" s="19"/>
      <c r="AV57" s="58"/>
      <c r="AW57" s="58"/>
      <c r="AX57" s="58"/>
      <c r="AY57" s="58"/>
      <c r="AZ57" s="58"/>
      <c r="BA57" s="58"/>
      <c r="BB57" s="58"/>
      <c r="BC57" s="58"/>
      <c r="BD57" s="58"/>
      <c r="BE57" s="58"/>
      <c r="BF57" s="58"/>
      <c r="BG57" s="58"/>
      <c r="BH57" s="58"/>
      <c r="BI57" s="58"/>
      <c r="BJ57" s="18"/>
      <c r="BK57" s="2"/>
      <c r="BL57" s="84"/>
      <c r="BM57" s="85"/>
      <c r="BN57" s="85"/>
      <c r="BO57" s="85"/>
      <c r="BP57" s="85"/>
      <c r="BQ57" s="85"/>
      <c r="BR57" s="85"/>
      <c r="BS57" s="85"/>
      <c r="BT57" s="85"/>
      <c r="BU57" s="85"/>
      <c r="BV57" s="85"/>
      <c r="BW57" s="85"/>
      <c r="BX57" s="85"/>
      <c r="BY57" s="85"/>
      <c r="BZ57" s="86"/>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4"/>
      <c r="BM58" s="85"/>
      <c r="BN58" s="85"/>
      <c r="BO58" s="85"/>
      <c r="BP58" s="85"/>
      <c r="BQ58" s="85"/>
      <c r="BR58" s="85"/>
      <c r="BS58" s="85"/>
      <c r="BT58" s="85"/>
      <c r="BU58" s="85"/>
      <c r="BV58" s="85"/>
      <c r="BW58" s="85"/>
      <c r="BX58" s="85"/>
      <c r="BY58" s="85"/>
      <c r="BZ58" s="86"/>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4"/>
      <c r="BM59" s="85"/>
      <c r="BN59" s="85"/>
      <c r="BO59" s="85"/>
      <c r="BP59" s="85"/>
      <c r="BQ59" s="85"/>
      <c r="BR59" s="85"/>
      <c r="BS59" s="85"/>
      <c r="BT59" s="85"/>
      <c r="BU59" s="85"/>
      <c r="BV59" s="85"/>
      <c r="BW59" s="85"/>
      <c r="BX59" s="85"/>
      <c r="BY59" s="85"/>
      <c r="BZ59" s="86"/>
    </row>
    <row r="60" spans="1:78" ht="13.5" customHeight="1">
      <c r="A60" s="2"/>
      <c r="B60" s="66" t="s">
        <v>34</v>
      </c>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8"/>
      <c r="BK60" s="2"/>
      <c r="BL60" s="84"/>
      <c r="BM60" s="85"/>
      <c r="BN60" s="85"/>
      <c r="BO60" s="85"/>
      <c r="BP60" s="85"/>
      <c r="BQ60" s="85"/>
      <c r="BR60" s="85"/>
      <c r="BS60" s="85"/>
      <c r="BT60" s="85"/>
      <c r="BU60" s="85"/>
      <c r="BV60" s="85"/>
      <c r="BW60" s="85"/>
      <c r="BX60" s="85"/>
      <c r="BY60" s="85"/>
      <c r="BZ60" s="86"/>
    </row>
    <row r="61" spans="1:78" ht="13.5" customHeight="1">
      <c r="A61" s="2"/>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8"/>
      <c r="BK61" s="2"/>
      <c r="BL61" s="84"/>
      <c r="BM61" s="85"/>
      <c r="BN61" s="85"/>
      <c r="BO61" s="85"/>
      <c r="BP61" s="85"/>
      <c r="BQ61" s="85"/>
      <c r="BR61" s="85"/>
      <c r="BS61" s="85"/>
      <c r="BT61" s="85"/>
      <c r="BU61" s="85"/>
      <c r="BV61" s="85"/>
      <c r="BW61" s="85"/>
      <c r="BX61" s="85"/>
      <c r="BY61" s="85"/>
      <c r="BZ61" s="86"/>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4"/>
      <c r="BM62" s="85"/>
      <c r="BN62" s="85"/>
      <c r="BO62" s="85"/>
      <c r="BP62" s="85"/>
      <c r="BQ62" s="85"/>
      <c r="BR62" s="85"/>
      <c r="BS62" s="85"/>
      <c r="BT62" s="85"/>
      <c r="BU62" s="85"/>
      <c r="BV62" s="85"/>
      <c r="BW62" s="85"/>
      <c r="BX62" s="85"/>
      <c r="BY62" s="85"/>
      <c r="BZ62" s="86"/>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4"/>
      <c r="BM63" s="85"/>
      <c r="BN63" s="85"/>
      <c r="BO63" s="85"/>
      <c r="BP63" s="85"/>
      <c r="BQ63" s="85"/>
      <c r="BR63" s="85"/>
      <c r="BS63" s="85"/>
      <c r="BT63" s="85"/>
      <c r="BU63" s="85"/>
      <c r="BV63" s="85"/>
      <c r="BW63" s="85"/>
      <c r="BX63" s="85"/>
      <c r="BY63" s="85"/>
      <c r="BZ63" s="86"/>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9" t="s">
        <v>35</v>
      </c>
      <c r="BM64" s="70"/>
      <c r="BN64" s="70"/>
      <c r="BO64" s="70"/>
      <c r="BP64" s="70"/>
      <c r="BQ64" s="70"/>
      <c r="BR64" s="70"/>
      <c r="BS64" s="70"/>
      <c r="BT64" s="70"/>
      <c r="BU64" s="70"/>
      <c r="BV64" s="70"/>
      <c r="BW64" s="70"/>
      <c r="BX64" s="70"/>
      <c r="BY64" s="70"/>
      <c r="BZ64" s="71"/>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2"/>
      <c r="BM65" s="73"/>
      <c r="BN65" s="73"/>
      <c r="BO65" s="73"/>
      <c r="BP65" s="73"/>
      <c r="BQ65" s="73"/>
      <c r="BR65" s="73"/>
      <c r="BS65" s="73"/>
      <c r="BT65" s="73"/>
      <c r="BU65" s="73"/>
      <c r="BV65" s="73"/>
      <c r="BW65" s="73"/>
      <c r="BX65" s="73"/>
      <c r="BY65" s="73"/>
      <c r="BZ65" s="74"/>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4" t="s">
        <v>106</v>
      </c>
      <c r="BM66" s="85"/>
      <c r="BN66" s="85"/>
      <c r="BO66" s="85"/>
      <c r="BP66" s="85"/>
      <c r="BQ66" s="85"/>
      <c r="BR66" s="85"/>
      <c r="BS66" s="85"/>
      <c r="BT66" s="85"/>
      <c r="BU66" s="85"/>
      <c r="BV66" s="85"/>
      <c r="BW66" s="85"/>
      <c r="BX66" s="85"/>
      <c r="BY66" s="85"/>
      <c r="BZ66" s="86"/>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4"/>
      <c r="BM67" s="85"/>
      <c r="BN67" s="85"/>
      <c r="BO67" s="85"/>
      <c r="BP67" s="85"/>
      <c r="BQ67" s="85"/>
      <c r="BR67" s="85"/>
      <c r="BS67" s="85"/>
      <c r="BT67" s="85"/>
      <c r="BU67" s="85"/>
      <c r="BV67" s="85"/>
      <c r="BW67" s="85"/>
      <c r="BX67" s="85"/>
      <c r="BY67" s="85"/>
      <c r="BZ67" s="86"/>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4"/>
      <c r="BM68" s="85"/>
      <c r="BN68" s="85"/>
      <c r="BO68" s="85"/>
      <c r="BP68" s="85"/>
      <c r="BQ68" s="85"/>
      <c r="BR68" s="85"/>
      <c r="BS68" s="85"/>
      <c r="BT68" s="85"/>
      <c r="BU68" s="85"/>
      <c r="BV68" s="85"/>
      <c r="BW68" s="85"/>
      <c r="BX68" s="85"/>
      <c r="BY68" s="85"/>
      <c r="BZ68" s="86"/>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4"/>
      <c r="BM69" s="85"/>
      <c r="BN69" s="85"/>
      <c r="BO69" s="85"/>
      <c r="BP69" s="85"/>
      <c r="BQ69" s="85"/>
      <c r="BR69" s="85"/>
      <c r="BS69" s="85"/>
      <c r="BT69" s="85"/>
      <c r="BU69" s="85"/>
      <c r="BV69" s="85"/>
      <c r="BW69" s="85"/>
      <c r="BX69" s="85"/>
      <c r="BY69" s="85"/>
      <c r="BZ69" s="86"/>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4"/>
      <c r="BM70" s="85"/>
      <c r="BN70" s="85"/>
      <c r="BO70" s="85"/>
      <c r="BP70" s="85"/>
      <c r="BQ70" s="85"/>
      <c r="BR70" s="85"/>
      <c r="BS70" s="85"/>
      <c r="BT70" s="85"/>
      <c r="BU70" s="85"/>
      <c r="BV70" s="85"/>
      <c r="BW70" s="85"/>
      <c r="BX70" s="85"/>
      <c r="BY70" s="85"/>
      <c r="BZ70" s="86"/>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4"/>
      <c r="BM71" s="85"/>
      <c r="BN71" s="85"/>
      <c r="BO71" s="85"/>
      <c r="BP71" s="85"/>
      <c r="BQ71" s="85"/>
      <c r="BR71" s="85"/>
      <c r="BS71" s="85"/>
      <c r="BT71" s="85"/>
      <c r="BU71" s="85"/>
      <c r="BV71" s="85"/>
      <c r="BW71" s="85"/>
      <c r="BX71" s="85"/>
      <c r="BY71" s="85"/>
      <c r="BZ71" s="86"/>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4"/>
      <c r="BM72" s="85"/>
      <c r="BN72" s="85"/>
      <c r="BO72" s="85"/>
      <c r="BP72" s="85"/>
      <c r="BQ72" s="85"/>
      <c r="BR72" s="85"/>
      <c r="BS72" s="85"/>
      <c r="BT72" s="85"/>
      <c r="BU72" s="85"/>
      <c r="BV72" s="85"/>
      <c r="BW72" s="85"/>
      <c r="BX72" s="85"/>
      <c r="BY72" s="85"/>
      <c r="BZ72" s="86"/>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4"/>
      <c r="BM73" s="85"/>
      <c r="BN73" s="85"/>
      <c r="BO73" s="85"/>
      <c r="BP73" s="85"/>
      <c r="BQ73" s="85"/>
      <c r="BR73" s="85"/>
      <c r="BS73" s="85"/>
      <c r="BT73" s="85"/>
      <c r="BU73" s="85"/>
      <c r="BV73" s="85"/>
      <c r="BW73" s="85"/>
      <c r="BX73" s="85"/>
      <c r="BY73" s="85"/>
      <c r="BZ73" s="86"/>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4"/>
      <c r="BM74" s="85"/>
      <c r="BN74" s="85"/>
      <c r="BO74" s="85"/>
      <c r="BP74" s="85"/>
      <c r="BQ74" s="85"/>
      <c r="BR74" s="85"/>
      <c r="BS74" s="85"/>
      <c r="BT74" s="85"/>
      <c r="BU74" s="85"/>
      <c r="BV74" s="85"/>
      <c r="BW74" s="85"/>
      <c r="BX74" s="85"/>
      <c r="BY74" s="85"/>
      <c r="BZ74" s="86"/>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4"/>
      <c r="BM75" s="85"/>
      <c r="BN75" s="85"/>
      <c r="BO75" s="85"/>
      <c r="BP75" s="85"/>
      <c r="BQ75" s="85"/>
      <c r="BR75" s="85"/>
      <c r="BS75" s="85"/>
      <c r="BT75" s="85"/>
      <c r="BU75" s="85"/>
      <c r="BV75" s="85"/>
      <c r="BW75" s="85"/>
      <c r="BX75" s="85"/>
      <c r="BY75" s="85"/>
      <c r="BZ75" s="86"/>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4"/>
      <c r="BM76" s="85"/>
      <c r="BN76" s="85"/>
      <c r="BO76" s="85"/>
      <c r="BP76" s="85"/>
      <c r="BQ76" s="85"/>
      <c r="BR76" s="85"/>
      <c r="BS76" s="85"/>
      <c r="BT76" s="85"/>
      <c r="BU76" s="85"/>
      <c r="BV76" s="85"/>
      <c r="BW76" s="85"/>
      <c r="BX76" s="85"/>
      <c r="BY76" s="85"/>
      <c r="BZ76" s="86"/>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4"/>
      <c r="BM77" s="85"/>
      <c r="BN77" s="85"/>
      <c r="BO77" s="85"/>
      <c r="BP77" s="85"/>
      <c r="BQ77" s="85"/>
      <c r="BR77" s="85"/>
      <c r="BS77" s="85"/>
      <c r="BT77" s="85"/>
      <c r="BU77" s="85"/>
      <c r="BV77" s="85"/>
      <c r="BW77" s="85"/>
      <c r="BX77" s="85"/>
      <c r="BY77" s="85"/>
      <c r="BZ77" s="86"/>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4"/>
      <c r="BM78" s="85"/>
      <c r="BN78" s="85"/>
      <c r="BO78" s="85"/>
      <c r="BP78" s="85"/>
      <c r="BQ78" s="85"/>
      <c r="BR78" s="85"/>
      <c r="BS78" s="85"/>
      <c r="BT78" s="85"/>
      <c r="BU78" s="85"/>
      <c r="BV78" s="85"/>
      <c r="BW78" s="85"/>
      <c r="BX78" s="85"/>
      <c r="BY78" s="85"/>
      <c r="BZ78" s="86"/>
    </row>
    <row r="79" spans="1:78" ht="13.5" customHeight="1">
      <c r="A79" s="2"/>
      <c r="B79" s="16"/>
      <c r="C79" s="58" t="s">
        <v>36</v>
      </c>
      <c r="D79" s="58"/>
      <c r="E79" s="58"/>
      <c r="F79" s="58"/>
      <c r="G79" s="58"/>
      <c r="H79" s="58"/>
      <c r="I79" s="58"/>
      <c r="J79" s="58"/>
      <c r="K79" s="58"/>
      <c r="L79" s="58"/>
      <c r="M79" s="58"/>
      <c r="N79" s="58"/>
      <c r="O79" s="58"/>
      <c r="P79" s="58"/>
      <c r="Q79" s="58"/>
      <c r="R79" s="58"/>
      <c r="S79" s="58"/>
      <c r="T79" s="58"/>
      <c r="U79" s="19"/>
      <c r="V79" s="19"/>
      <c r="W79" s="58" t="s">
        <v>37</v>
      </c>
      <c r="X79" s="58"/>
      <c r="Y79" s="58"/>
      <c r="Z79" s="58"/>
      <c r="AA79" s="58"/>
      <c r="AB79" s="58"/>
      <c r="AC79" s="58"/>
      <c r="AD79" s="58"/>
      <c r="AE79" s="58"/>
      <c r="AF79" s="58"/>
      <c r="AG79" s="58"/>
      <c r="AH79" s="58"/>
      <c r="AI79" s="58"/>
      <c r="AJ79" s="58"/>
      <c r="AK79" s="58"/>
      <c r="AL79" s="58"/>
      <c r="AM79" s="58"/>
      <c r="AN79" s="58"/>
      <c r="AO79" s="19"/>
      <c r="AP79" s="19"/>
      <c r="AQ79" s="58" t="s">
        <v>38</v>
      </c>
      <c r="AR79" s="58"/>
      <c r="AS79" s="58"/>
      <c r="AT79" s="58"/>
      <c r="AU79" s="58"/>
      <c r="AV79" s="58"/>
      <c r="AW79" s="58"/>
      <c r="AX79" s="58"/>
      <c r="AY79" s="58"/>
      <c r="AZ79" s="58"/>
      <c r="BA79" s="58"/>
      <c r="BB79" s="58"/>
      <c r="BC79" s="58"/>
      <c r="BD79" s="58"/>
      <c r="BE79" s="58"/>
      <c r="BF79" s="58"/>
      <c r="BG79" s="58"/>
      <c r="BH79" s="58"/>
      <c r="BI79" s="17"/>
      <c r="BJ79" s="18"/>
      <c r="BK79" s="2"/>
      <c r="BL79" s="84"/>
      <c r="BM79" s="85"/>
      <c r="BN79" s="85"/>
      <c r="BO79" s="85"/>
      <c r="BP79" s="85"/>
      <c r="BQ79" s="85"/>
      <c r="BR79" s="85"/>
      <c r="BS79" s="85"/>
      <c r="BT79" s="85"/>
      <c r="BU79" s="85"/>
      <c r="BV79" s="85"/>
      <c r="BW79" s="85"/>
      <c r="BX79" s="85"/>
      <c r="BY79" s="85"/>
      <c r="BZ79" s="86"/>
    </row>
    <row r="80" spans="1:78" ht="13.5" customHeight="1">
      <c r="A80" s="2"/>
      <c r="B80" s="16"/>
      <c r="C80" s="58"/>
      <c r="D80" s="58"/>
      <c r="E80" s="58"/>
      <c r="F80" s="58"/>
      <c r="G80" s="58"/>
      <c r="H80" s="58"/>
      <c r="I80" s="58"/>
      <c r="J80" s="58"/>
      <c r="K80" s="58"/>
      <c r="L80" s="58"/>
      <c r="M80" s="58"/>
      <c r="N80" s="58"/>
      <c r="O80" s="58"/>
      <c r="P80" s="58"/>
      <c r="Q80" s="58"/>
      <c r="R80" s="58"/>
      <c r="S80" s="58"/>
      <c r="T80" s="58"/>
      <c r="U80" s="19"/>
      <c r="V80" s="19"/>
      <c r="W80" s="58"/>
      <c r="X80" s="58"/>
      <c r="Y80" s="58"/>
      <c r="Z80" s="58"/>
      <c r="AA80" s="58"/>
      <c r="AB80" s="58"/>
      <c r="AC80" s="58"/>
      <c r="AD80" s="58"/>
      <c r="AE80" s="58"/>
      <c r="AF80" s="58"/>
      <c r="AG80" s="58"/>
      <c r="AH80" s="58"/>
      <c r="AI80" s="58"/>
      <c r="AJ80" s="58"/>
      <c r="AK80" s="58"/>
      <c r="AL80" s="58"/>
      <c r="AM80" s="58"/>
      <c r="AN80" s="58"/>
      <c r="AO80" s="19"/>
      <c r="AP80" s="19"/>
      <c r="AQ80" s="58"/>
      <c r="AR80" s="58"/>
      <c r="AS80" s="58"/>
      <c r="AT80" s="58"/>
      <c r="AU80" s="58"/>
      <c r="AV80" s="58"/>
      <c r="AW80" s="58"/>
      <c r="AX80" s="58"/>
      <c r="AY80" s="58"/>
      <c r="AZ80" s="58"/>
      <c r="BA80" s="58"/>
      <c r="BB80" s="58"/>
      <c r="BC80" s="58"/>
      <c r="BD80" s="58"/>
      <c r="BE80" s="58"/>
      <c r="BF80" s="58"/>
      <c r="BG80" s="58"/>
      <c r="BH80" s="58"/>
      <c r="BI80" s="17"/>
      <c r="BJ80" s="18"/>
      <c r="BK80" s="2"/>
      <c r="BL80" s="84"/>
      <c r="BM80" s="85"/>
      <c r="BN80" s="85"/>
      <c r="BO80" s="85"/>
      <c r="BP80" s="85"/>
      <c r="BQ80" s="85"/>
      <c r="BR80" s="85"/>
      <c r="BS80" s="85"/>
      <c r="BT80" s="85"/>
      <c r="BU80" s="85"/>
      <c r="BV80" s="85"/>
      <c r="BW80" s="85"/>
      <c r="BX80" s="85"/>
      <c r="BY80" s="85"/>
      <c r="BZ80" s="86"/>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4"/>
      <c r="BM81" s="85"/>
      <c r="BN81" s="85"/>
      <c r="BO81" s="85"/>
      <c r="BP81" s="85"/>
      <c r="BQ81" s="85"/>
      <c r="BR81" s="85"/>
      <c r="BS81" s="85"/>
      <c r="BT81" s="85"/>
      <c r="BU81" s="85"/>
      <c r="BV81" s="85"/>
      <c r="BW81" s="85"/>
      <c r="BX81" s="85"/>
      <c r="BY81" s="85"/>
      <c r="BZ81" s="86"/>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7"/>
      <c r="BM82" s="88"/>
      <c r="BN82" s="88"/>
      <c r="BO82" s="88"/>
      <c r="BP82" s="88"/>
      <c r="BQ82" s="88"/>
      <c r="BR82" s="88"/>
      <c r="BS82" s="88"/>
      <c r="BT82" s="88"/>
      <c r="BU82" s="88"/>
      <c r="BV82" s="88"/>
      <c r="BW82" s="88"/>
      <c r="BX82" s="88"/>
      <c r="BY82" s="88"/>
      <c r="BZ82" s="89"/>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77" t="s">
        <v>49</v>
      </c>
      <c r="I3" s="78"/>
      <c r="J3" s="78"/>
      <c r="K3" s="78"/>
      <c r="L3" s="78"/>
      <c r="M3" s="78"/>
      <c r="N3" s="78"/>
      <c r="O3" s="78"/>
      <c r="P3" s="78"/>
      <c r="Q3" s="78"/>
      <c r="R3" s="78"/>
      <c r="S3" s="78"/>
      <c r="T3" s="78"/>
      <c r="U3" s="78"/>
      <c r="V3" s="79"/>
      <c r="W3" s="83" t="s">
        <v>50</v>
      </c>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t="s">
        <v>51</v>
      </c>
      <c r="DH3" s="76"/>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row>
    <row r="4" spans="1:143">
      <c r="A4" s="26" t="s">
        <v>52</v>
      </c>
      <c r="B4" s="28"/>
      <c r="C4" s="28"/>
      <c r="D4" s="28"/>
      <c r="E4" s="28"/>
      <c r="F4" s="28"/>
      <c r="G4" s="28"/>
      <c r="H4" s="80"/>
      <c r="I4" s="81"/>
      <c r="J4" s="81"/>
      <c r="K4" s="81"/>
      <c r="L4" s="81"/>
      <c r="M4" s="81"/>
      <c r="N4" s="81"/>
      <c r="O4" s="81"/>
      <c r="P4" s="81"/>
      <c r="Q4" s="81"/>
      <c r="R4" s="81"/>
      <c r="S4" s="81"/>
      <c r="T4" s="81"/>
      <c r="U4" s="81"/>
      <c r="V4" s="82"/>
      <c r="W4" s="76" t="s">
        <v>53</v>
      </c>
      <c r="X4" s="76"/>
      <c r="Y4" s="76"/>
      <c r="Z4" s="76"/>
      <c r="AA4" s="76"/>
      <c r="AB4" s="76"/>
      <c r="AC4" s="76"/>
      <c r="AD4" s="76"/>
      <c r="AE4" s="76"/>
      <c r="AF4" s="76"/>
      <c r="AG4" s="76"/>
      <c r="AH4" s="76" t="s">
        <v>54</v>
      </c>
      <c r="AI4" s="76"/>
      <c r="AJ4" s="76"/>
      <c r="AK4" s="76"/>
      <c r="AL4" s="76"/>
      <c r="AM4" s="76"/>
      <c r="AN4" s="76"/>
      <c r="AO4" s="76"/>
      <c r="AP4" s="76"/>
      <c r="AQ4" s="76"/>
      <c r="AR4" s="76"/>
      <c r="AS4" s="76" t="s">
        <v>55</v>
      </c>
      <c r="AT4" s="76"/>
      <c r="AU4" s="76"/>
      <c r="AV4" s="76"/>
      <c r="AW4" s="76"/>
      <c r="AX4" s="76"/>
      <c r="AY4" s="76"/>
      <c r="AZ4" s="76"/>
      <c r="BA4" s="76"/>
      <c r="BB4" s="76"/>
      <c r="BC4" s="76"/>
      <c r="BD4" s="76" t="s">
        <v>56</v>
      </c>
      <c r="BE4" s="76"/>
      <c r="BF4" s="76"/>
      <c r="BG4" s="76"/>
      <c r="BH4" s="76"/>
      <c r="BI4" s="76"/>
      <c r="BJ4" s="76"/>
      <c r="BK4" s="76"/>
      <c r="BL4" s="76"/>
      <c r="BM4" s="76"/>
      <c r="BN4" s="76"/>
      <c r="BO4" s="76" t="s">
        <v>57</v>
      </c>
      <c r="BP4" s="76"/>
      <c r="BQ4" s="76"/>
      <c r="BR4" s="76"/>
      <c r="BS4" s="76"/>
      <c r="BT4" s="76"/>
      <c r="BU4" s="76"/>
      <c r="BV4" s="76"/>
      <c r="BW4" s="76"/>
      <c r="BX4" s="76"/>
      <c r="BY4" s="76"/>
      <c r="BZ4" s="76" t="s">
        <v>58</v>
      </c>
      <c r="CA4" s="76"/>
      <c r="CB4" s="76"/>
      <c r="CC4" s="76"/>
      <c r="CD4" s="76"/>
      <c r="CE4" s="76"/>
      <c r="CF4" s="76"/>
      <c r="CG4" s="76"/>
      <c r="CH4" s="76"/>
      <c r="CI4" s="76"/>
      <c r="CJ4" s="76"/>
      <c r="CK4" s="76" t="s">
        <v>59</v>
      </c>
      <c r="CL4" s="76"/>
      <c r="CM4" s="76"/>
      <c r="CN4" s="76"/>
      <c r="CO4" s="76"/>
      <c r="CP4" s="76"/>
      <c r="CQ4" s="76"/>
      <c r="CR4" s="76"/>
      <c r="CS4" s="76"/>
      <c r="CT4" s="76"/>
      <c r="CU4" s="76"/>
      <c r="CV4" s="76" t="s">
        <v>60</v>
      </c>
      <c r="CW4" s="76"/>
      <c r="CX4" s="76"/>
      <c r="CY4" s="76"/>
      <c r="CZ4" s="76"/>
      <c r="DA4" s="76"/>
      <c r="DB4" s="76"/>
      <c r="DC4" s="76"/>
      <c r="DD4" s="76"/>
      <c r="DE4" s="76"/>
      <c r="DF4" s="76"/>
      <c r="DG4" s="76" t="s">
        <v>61</v>
      </c>
      <c r="DH4" s="76"/>
      <c r="DI4" s="76"/>
      <c r="DJ4" s="76"/>
      <c r="DK4" s="76"/>
      <c r="DL4" s="76"/>
      <c r="DM4" s="76"/>
      <c r="DN4" s="76"/>
      <c r="DO4" s="76"/>
      <c r="DP4" s="76"/>
      <c r="DQ4" s="76"/>
      <c r="DR4" s="76" t="s">
        <v>62</v>
      </c>
      <c r="DS4" s="76"/>
      <c r="DT4" s="76"/>
      <c r="DU4" s="76"/>
      <c r="DV4" s="76"/>
      <c r="DW4" s="76"/>
      <c r="DX4" s="76"/>
      <c r="DY4" s="76"/>
      <c r="DZ4" s="76"/>
      <c r="EA4" s="76"/>
      <c r="EB4" s="76"/>
      <c r="EC4" s="76" t="s">
        <v>63</v>
      </c>
      <c r="ED4" s="76"/>
      <c r="EE4" s="76"/>
      <c r="EF4" s="76"/>
      <c r="EG4" s="76"/>
      <c r="EH4" s="76"/>
      <c r="EI4" s="76"/>
      <c r="EJ4" s="76"/>
      <c r="EK4" s="76"/>
      <c r="EL4" s="76"/>
      <c r="EM4" s="76"/>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78883</v>
      </c>
      <c r="D6" s="31">
        <f t="shared" si="3"/>
        <v>46</v>
      </c>
      <c r="E6" s="31">
        <f t="shared" si="3"/>
        <v>1</v>
      </c>
      <c r="F6" s="31">
        <f t="shared" si="3"/>
        <v>0</v>
      </c>
      <c r="G6" s="31">
        <f t="shared" si="3"/>
        <v>1</v>
      </c>
      <c r="H6" s="31" t="str">
        <f t="shared" si="3"/>
        <v>福島県　双葉地方水道企業団</v>
      </c>
      <c r="I6" s="31" t="str">
        <f t="shared" si="3"/>
        <v>法適用</v>
      </c>
      <c r="J6" s="31" t="str">
        <f t="shared" si="3"/>
        <v>水道事業</v>
      </c>
      <c r="K6" s="31" t="str">
        <f t="shared" si="3"/>
        <v>末端給水事業</v>
      </c>
      <c r="L6" s="31" t="str">
        <f t="shared" si="3"/>
        <v>A5</v>
      </c>
      <c r="M6" s="32" t="str">
        <f t="shared" si="3"/>
        <v>-</v>
      </c>
      <c r="N6" s="32">
        <f t="shared" si="3"/>
        <v>85.67</v>
      </c>
      <c r="O6" s="32">
        <f t="shared" si="3"/>
        <v>96.21</v>
      </c>
      <c r="P6" s="32">
        <f t="shared" si="3"/>
        <v>2541</v>
      </c>
      <c r="Q6" s="32" t="str">
        <f t="shared" si="3"/>
        <v>-</v>
      </c>
      <c r="R6" s="32" t="str">
        <f t="shared" si="3"/>
        <v>-</v>
      </c>
      <c r="S6" s="32" t="str">
        <f t="shared" si="3"/>
        <v>-</v>
      </c>
      <c r="T6" s="32">
        <f t="shared" si="3"/>
        <v>46395</v>
      </c>
      <c r="U6" s="32">
        <f t="shared" si="3"/>
        <v>204.65</v>
      </c>
      <c r="V6" s="32">
        <f t="shared" si="3"/>
        <v>226.7</v>
      </c>
      <c r="W6" s="33">
        <f>IF(W7="",NA(),W7)</f>
        <v>81.64</v>
      </c>
      <c r="X6" s="33">
        <f t="shared" ref="X6:AF6" si="4">IF(X7="",NA(),X7)</f>
        <v>8.57</v>
      </c>
      <c r="Y6" s="33">
        <f t="shared" si="4"/>
        <v>18.760000000000002</v>
      </c>
      <c r="Z6" s="33">
        <f t="shared" si="4"/>
        <v>76.510000000000005</v>
      </c>
      <c r="AA6" s="33">
        <f t="shared" si="4"/>
        <v>87.67</v>
      </c>
      <c r="AB6" s="33">
        <f t="shared" si="4"/>
        <v>108.43</v>
      </c>
      <c r="AC6" s="33">
        <f t="shared" si="4"/>
        <v>105.61</v>
      </c>
      <c r="AD6" s="33">
        <f t="shared" si="4"/>
        <v>106.41</v>
      </c>
      <c r="AE6" s="33">
        <f t="shared" si="4"/>
        <v>106.89</v>
      </c>
      <c r="AF6" s="33">
        <f t="shared" si="4"/>
        <v>109.04</v>
      </c>
      <c r="AG6" s="32" t="str">
        <f>IF(AG7="","",IF(AG7="-","【-】","【"&amp;SUBSTITUTE(TEXT(AG7,"#,##0.00"),"-","△")&amp;"】"))</f>
        <v>【113.03】</v>
      </c>
      <c r="AH6" s="33">
        <f>IF(AH7="",NA(),AH7)</f>
        <v>55.72</v>
      </c>
      <c r="AI6" s="33">
        <f t="shared" ref="AI6:AQ6" si="5">IF(AI7="",NA(),AI7)</f>
        <v>2318.5300000000002</v>
      </c>
      <c r="AJ6" s="33">
        <f t="shared" si="5"/>
        <v>2059.54</v>
      </c>
      <c r="AK6" s="33">
        <f t="shared" si="5"/>
        <v>2217.8200000000002</v>
      </c>
      <c r="AL6" s="33">
        <f t="shared" si="5"/>
        <v>1178.3800000000001</v>
      </c>
      <c r="AM6" s="33">
        <f t="shared" si="5"/>
        <v>5.37</v>
      </c>
      <c r="AN6" s="33">
        <f t="shared" si="5"/>
        <v>6.79</v>
      </c>
      <c r="AO6" s="33">
        <f t="shared" si="5"/>
        <v>6.33</v>
      </c>
      <c r="AP6" s="33">
        <f t="shared" si="5"/>
        <v>7.76</v>
      </c>
      <c r="AQ6" s="33">
        <f t="shared" si="5"/>
        <v>3.77</v>
      </c>
      <c r="AR6" s="32" t="str">
        <f>IF(AR7="","",IF(AR7="-","【-】","【"&amp;SUBSTITUTE(TEXT(AR7,"#,##0.00"),"-","△")&amp;"】"))</f>
        <v>【0.81】</v>
      </c>
      <c r="AS6" s="33">
        <f>IF(AS7="",NA(),AS7)</f>
        <v>1453</v>
      </c>
      <c r="AT6" s="33">
        <f t="shared" ref="AT6:BB6" si="6">IF(AT7="",NA(),AT7)</f>
        <v>33040.83</v>
      </c>
      <c r="AU6" s="33">
        <f t="shared" si="6"/>
        <v>11657.05</v>
      </c>
      <c r="AV6" s="33">
        <f t="shared" si="6"/>
        <v>9074.85</v>
      </c>
      <c r="AW6" s="33">
        <f t="shared" si="6"/>
        <v>737.33</v>
      </c>
      <c r="AX6" s="33">
        <f t="shared" si="6"/>
        <v>792.56</v>
      </c>
      <c r="AY6" s="33">
        <f t="shared" si="6"/>
        <v>832.37</v>
      </c>
      <c r="AZ6" s="33">
        <f t="shared" si="6"/>
        <v>852.01</v>
      </c>
      <c r="BA6" s="33">
        <f t="shared" si="6"/>
        <v>909.68</v>
      </c>
      <c r="BB6" s="33">
        <f t="shared" si="6"/>
        <v>382.09</v>
      </c>
      <c r="BC6" s="32" t="str">
        <f>IF(BC7="","",IF(BC7="-","【-】","【"&amp;SUBSTITUTE(TEXT(BC7,"#,##0.00"),"-","△")&amp;"】"))</f>
        <v>【264.16】</v>
      </c>
      <c r="BD6" s="33">
        <f>IF(BD7="",NA(),BD7)</f>
        <v>522.99</v>
      </c>
      <c r="BE6" s="33">
        <f t="shared" ref="BE6:BM6" si="7">IF(BE7="",NA(),BE7)</f>
        <v>8701.92</v>
      </c>
      <c r="BF6" s="33">
        <f t="shared" si="7"/>
        <v>4747.07</v>
      </c>
      <c r="BG6" s="33">
        <f t="shared" si="7"/>
        <v>3437.37</v>
      </c>
      <c r="BH6" s="33">
        <f t="shared" si="7"/>
        <v>2731.52</v>
      </c>
      <c r="BI6" s="33">
        <f t="shared" si="7"/>
        <v>403.05</v>
      </c>
      <c r="BJ6" s="33">
        <f t="shared" si="7"/>
        <v>403.15</v>
      </c>
      <c r="BK6" s="33">
        <f t="shared" si="7"/>
        <v>391.4</v>
      </c>
      <c r="BL6" s="33">
        <f t="shared" si="7"/>
        <v>382.65</v>
      </c>
      <c r="BM6" s="33">
        <f t="shared" si="7"/>
        <v>385.06</v>
      </c>
      <c r="BN6" s="32" t="str">
        <f>IF(BN7="","",IF(BN7="-","【-】","【"&amp;SUBSTITUTE(TEXT(BN7,"#,##0.00"),"-","△")&amp;"】"))</f>
        <v>【283.72】</v>
      </c>
      <c r="BO6" s="33">
        <f>IF(BO7="",NA(),BO7)</f>
        <v>69.89</v>
      </c>
      <c r="BP6" s="33">
        <f t="shared" ref="BP6:BX6" si="8">IF(BP7="",NA(),BP7)</f>
        <v>4.8099999999999996</v>
      </c>
      <c r="BQ6" s="33">
        <f t="shared" si="8"/>
        <v>8.0299999999999994</v>
      </c>
      <c r="BR6" s="33">
        <f t="shared" si="8"/>
        <v>9.65</v>
      </c>
      <c r="BS6" s="33">
        <f t="shared" si="8"/>
        <v>12.95</v>
      </c>
      <c r="BT6" s="33">
        <f t="shared" si="8"/>
        <v>97.63</v>
      </c>
      <c r="BU6" s="33">
        <f t="shared" si="8"/>
        <v>94.86</v>
      </c>
      <c r="BV6" s="33">
        <f t="shared" si="8"/>
        <v>95.91</v>
      </c>
      <c r="BW6" s="33">
        <f t="shared" si="8"/>
        <v>96.1</v>
      </c>
      <c r="BX6" s="33">
        <f t="shared" si="8"/>
        <v>99.07</v>
      </c>
      <c r="BY6" s="32" t="str">
        <f>IF(BY7="","",IF(BY7="-","【-】","【"&amp;SUBSTITUTE(TEXT(BY7,"#,##0.00"),"-","△")&amp;"】"))</f>
        <v>【104.60】</v>
      </c>
      <c r="BZ6" s="33">
        <f>IF(BZ7="",NA(),BZ7)</f>
        <v>189.98</v>
      </c>
      <c r="CA6" s="33">
        <f t="shared" ref="CA6:CI6" si="9">IF(CA7="",NA(),CA7)</f>
        <v>2648.6</v>
      </c>
      <c r="CB6" s="33">
        <f t="shared" si="9"/>
        <v>1619.46</v>
      </c>
      <c r="CC6" s="33">
        <f t="shared" si="9"/>
        <v>1344.8</v>
      </c>
      <c r="CD6" s="33">
        <f t="shared" si="9"/>
        <v>1000.61</v>
      </c>
      <c r="CE6" s="33">
        <f t="shared" si="9"/>
        <v>172.59</v>
      </c>
      <c r="CF6" s="33">
        <f t="shared" si="9"/>
        <v>179.14</v>
      </c>
      <c r="CG6" s="33">
        <f t="shared" si="9"/>
        <v>179.29</v>
      </c>
      <c r="CH6" s="33">
        <f t="shared" si="9"/>
        <v>178.39</v>
      </c>
      <c r="CI6" s="33">
        <f t="shared" si="9"/>
        <v>173.03</v>
      </c>
      <c r="CJ6" s="32" t="str">
        <f>IF(CJ7="","",IF(CJ7="-","【-】","【"&amp;SUBSTITUTE(TEXT(CJ7,"#,##0.00"),"-","△")&amp;"】"))</f>
        <v>【164.21】</v>
      </c>
      <c r="CK6" s="33">
        <f>IF(CK7="",NA(),CK7)</f>
        <v>59.33</v>
      </c>
      <c r="CL6" s="33">
        <f t="shared" ref="CL6:CT6" si="10">IF(CL7="",NA(),CL7)</f>
        <v>7.23</v>
      </c>
      <c r="CM6" s="33">
        <f t="shared" si="10"/>
        <v>12.35</v>
      </c>
      <c r="CN6" s="33">
        <f t="shared" si="10"/>
        <v>17.27</v>
      </c>
      <c r="CO6" s="33">
        <f t="shared" si="10"/>
        <v>20.190000000000001</v>
      </c>
      <c r="CP6" s="33">
        <f t="shared" si="10"/>
        <v>60.17</v>
      </c>
      <c r="CQ6" s="33">
        <f t="shared" si="10"/>
        <v>58.76</v>
      </c>
      <c r="CR6" s="33">
        <f t="shared" si="10"/>
        <v>59.09</v>
      </c>
      <c r="CS6" s="33">
        <f t="shared" si="10"/>
        <v>59.23</v>
      </c>
      <c r="CT6" s="33">
        <f t="shared" si="10"/>
        <v>58.58</v>
      </c>
      <c r="CU6" s="32" t="str">
        <f>IF(CU7="","",IF(CU7="-","【-】","【"&amp;SUBSTITUTE(TEXT(CU7,"#,##0.00"),"-","△")&amp;"】"))</f>
        <v>【59.80】</v>
      </c>
      <c r="CV6" s="33">
        <f>IF(CV7="",NA(),CV7)</f>
        <v>79.77</v>
      </c>
      <c r="CW6" s="33">
        <f t="shared" ref="CW6:DE6" si="11">IF(CW7="",NA(),CW7)</f>
        <v>52.51</v>
      </c>
      <c r="CX6" s="33">
        <f t="shared" si="11"/>
        <v>53.08</v>
      </c>
      <c r="CY6" s="33">
        <f t="shared" si="11"/>
        <v>49.58</v>
      </c>
      <c r="CZ6" s="33">
        <f t="shared" si="11"/>
        <v>45.94</v>
      </c>
      <c r="DA6" s="33">
        <f t="shared" si="11"/>
        <v>85.47</v>
      </c>
      <c r="DB6" s="33">
        <f t="shared" si="11"/>
        <v>84.87</v>
      </c>
      <c r="DC6" s="33">
        <f t="shared" si="11"/>
        <v>85.4</v>
      </c>
      <c r="DD6" s="33">
        <f t="shared" si="11"/>
        <v>85.53</v>
      </c>
      <c r="DE6" s="33">
        <f t="shared" si="11"/>
        <v>85.23</v>
      </c>
      <c r="DF6" s="32" t="str">
        <f>IF(DF7="","",IF(DF7="-","【-】","【"&amp;SUBSTITUTE(TEXT(DF7,"#,##0.00"),"-","△")&amp;"】"))</f>
        <v>【89.78】</v>
      </c>
      <c r="DG6" s="33">
        <f>IF(DG7="",NA(),DG7)</f>
        <v>16.57</v>
      </c>
      <c r="DH6" s="33">
        <f t="shared" ref="DH6:DP6" si="12">IF(DH7="",NA(),DH7)</f>
        <v>18.27</v>
      </c>
      <c r="DI6" s="33">
        <f t="shared" si="12"/>
        <v>20</v>
      </c>
      <c r="DJ6" s="33">
        <f t="shared" si="12"/>
        <v>24.03</v>
      </c>
      <c r="DK6" s="33">
        <f t="shared" si="12"/>
        <v>36.93</v>
      </c>
      <c r="DL6" s="33">
        <f t="shared" si="12"/>
        <v>34.47</v>
      </c>
      <c r="DM6" s="33">
        <f t="shared" si="12"/>
        <v>35.53</v>
      </c>
      <c r="DN6" s="33">
        <f t="shared" si="12"/>
        <v>36.36</v>
      </c>
      <c r="DO6" s="33">
        <f t="shared" si="12"/>
        <v>37.340000000000003</v>
      </c>
      <c r="DP6" s="33">
        <f t="shared" si="12"/>
        <v>44.31</v>
      </c>
      <c r="DQ6" s="32" t="str">
        <f>IF(DQ7="","",IF(DQ7="-","【-】","【"&amp;SUBSTITUTE(TEXT(DQ7,"#,##0.00"),"-","△")&amp;"】"))</f>
        <v>【46.31】</v>
      </c>
      <c r="DR6" s="33">
        <f>IF(DR7="",NA(),DR7)</f>
        <v>0.64</v>
      </c>
      <c r="DS6" s="33">
        <f t="shared" ref="DS6:EA6" si="13">IF(DS7="",NA(),DS7)</f>
        <v>0.64</v>
      </c>
      <c r="DT6" s="33">
        <f t="shared" si="13"/>
        <v>0.64</v>
      </c>
      <c r="DU6" s="33">
        <f t="shared" si="13"/>
        <v>0.85</v>
      </c>
      <c r="DV6" s="33">
        <f t="shared" si="13"/>
        <v>1.38</v>
      </c>
      <c r="DW6" s="33">
        <f t="shared" si="13"/>
        <v>6.06</v>
      </c>
      <c r="DX6" s="33">
        <f t="shared" si="13"/>
        <v>6.47</v>
      </c>
      <c r="DY6" s="33">
        <f t="shared" si="13"/>
        <v>7.8</v>
      </c>
      <c r="DZ6" s="33">
        <f t="shared" si="13"/>
        <v>8.39</v>
      </c>
      <c r="EA6" s="33">
        <f t="shared" si="13"/>
        <v>10.09</v>
      </c>
      <c r="EB6" s="32" t="str">
        <f>IF(EB7="","",IF(EB7="-","【-】","【"&amp;SUBSTITUTE(TEXT(EB7,"#,##0.00"),"-","△")&amp;"】"))</f>
        <v>【12.42】</v>
      </c>
      <c r="EC6" s="33">
        <f>IF(EC7="",NA(),EC7)</f>
        <v>0.44</v>
      </c>
      <c r="ED6" s="32">
        <f t="shared" ref="ED6:EL6" si="14">IF(ED7="",NA(),ED7)</f>
        <v>0</v>
      </c>
      <c r="EE6" s="33">
        <f t="shared" si="14"/>
        <v>0.14000000000000001</v>
      </c>
      <c r="EF6" s="33">
        <f t="shared" si="14"/>
        <v>0.32</v>
      </c>
      <c r="EG6" s="33">
        <f t="shared" si="14"/>
        <v>0.56000000000000005</v>
      </c>
      <c r="EH6" s="33">
        <f t="shared" si="14"/>
        <v>0.68</v>
      </c>
      <c r="EI6" s="33">
        <f t="shared" si="14"/>
        <v>0.7</v>
      </c>
      <c r="EJ6" s="33">
        <f t="shared" si="14"/>
        <v>0.81</v>
      </c>
      <c r="EK6" s="33">
        <f t="shared" si="14"/>
        <v>0.59</v>
      </c>
      <c r="EL6" s="33">
        <f t="shared" si="14"/>
        <v>0.6</v>
      </c>
      <c r="EM6" s="32" t="str">
        <f>IF(EM7="","",IF(EM7="-","【-】","【"&amp;SUBSTITUTE(TEXT(EM7,"#,##0.00"),"-","△")&amp;"】"))</f>
        <v>【0.78】</v>
      </c>
    </row>
    <row r="7" spans="1:143" s="34" customFormat="1">
      <c r="A7" s="26"/>
      <c r="B7" s="35">
        <v>2014</v>
      </c>
      <c r="C7" s="35">
        <v>78883</v>
      </c>
      <c r="D7" s="35">
        <v>46</v>
      </c>
      <c r="E7" s="35">
        <v>1</v>
      </c>
      <c r="F7" s="35">
        <v>0</v>
      </c>
      <c r="G7" s="35">
        <v>1</v>
      </c>
      <c r="H7" s="35" t="s">
        <v>93</v>
      </c>
      <c r="I7" s="35" t="s">
        <v>94</v>
      </c>
      <c r="J7" s="35" t="s">
        <v>95</v>
      </c>
      <c r="K7" s="35" t="s">
        <v>96</v>
      </c>
      <c r="L7" s="35" t="s">
        <v>97</v>
      </c>
      <c r="M7" s="36" t="s">
        <v>98</v>
      </c>
      <c r="N7" s="36">
        <v>85.67</v>
      </c>
      <c r="O7" s="36">
        <v>96.21</v>
      </c>
      <c r="P7" s="36">
        <v>2541</v>
      </c>
      <c r="Q7" s="36" t="s">
        <v>98</v>
      </c>
      <c r="R7" s="36" t="s">
        <v>98</v>
      </c>
      <c r="S7" s="36" t="s">
        <v>98</v>
      </c>
      <c r="T7" s="36">
        <v>46395</v>
      </c>
      <c r="U7" s="36">
        <v>204.65</v>
      </c>
      <c r="V7" s="36">
        <v>226.7</v>
      </c>
      <c r="W7" s="36">
        <v>81.64</v>
      </c>
      <c r="X7" s="36">
        <v>8.57</v>
      </c>
      <c r="Y7" s="36">
        <v>18.760000000000002</v>
      </c>
      <c r="Z7" s="36">
        <v>76.510000000000005</v>
      </c>
      <c r="AA7" s="36">
        <v>87.67</v>
      </c>
      <c r="AB7" s="36">
        <v>108.43</v>
      </c>
      <c r="AC7" s="36">
        <v>105.61</v>
      </c>
      <c r="AD7" s="36">
        <v>106.41</v>
      </c>
      <c r="AE7" s="36">
        <v>106.89</v>
      </c>
      <c r="AF7" s="36">
        <v>109.04</v>
      </c>
      <c r="AG7" s="36">
        <v>113.03</v>
      </c>
      <c r="AH7" s="36">
        <v>55.72</v>
      </c>
      <c r="AI7" s="36">
        <v>2318.5300000000002</v>
      </c>
      <c r="AJ7" s="36">
        <v>2059.54</v>
      </c>
      <c r="AK7" s="36">
        <v>2217.8200000000002</v>
      </c>
      <c r="AL7" s="36">
        <v>1178.3800000000001</v>
      </c>
      <c r="AM7" s="36">
        <v>5.37</v>
      </c>
      <c r="AN7" s="36">
        <v>6.79</v>
      </c>
      <c r="AO7" s="36">
        <v>6.33</v>
      </c>
      <c r="AP7" s="36">
        <v>7.76</v>
      </c>
      <c r="AQ7" s="36">
        <v>3.77</v>
      </c>
      <c r="AR7" s="36">
        <v>0.81</v>
      </c>
      <c r="AS7" s="36">
        <v>1453</v>
      </c>
      <c r="AT7" s="36">
        <v>33040.83</v>
      </c>
      <c r="AU7" s="36">
        <v>11657.05</v>
      </c>
      <c r="AV7" s="36">
        <v>9074.85</v>
      </c>
      <c r="AW7" s="36">
        <v>737.33</v>
      </c>
      <c r="AX7" s="36">
        <v>792.56</v>
      </c>
      <c r="AY7" s="36">
        <v>832.37</v>
      </c>
      <c r="AZ7" s="36">
        <v>852.01</v>
      </c>
      <c r="BA7" s="36">
        <v>909.68</v>
      </c>
      <c r="BB7" s="36">
        <v>382.09</v>
      </c>
      <c r="BC7" s="36">
        <v>264.16000000000003</v>
      </c>
      <c r="BD7" s="36">
        <v>522.99</v>
      </c>
      <c r="BE7" s="36">
        <v>8701.92</v>
      </c>
      <c r="BF7" s="36">
        <v>4747.07</v>
      </c>
      <c r="BG7" s="36">
        <v>3437.37</v>
      </c>
      <c r="BH7" s="36">
        <v>2731.52</v>
      </c>
      <c r="BI7" s="36">
        <v>403.05</v>
      </c>
      <c r="BJ7" s="36">
        <v>403.15</v>
      </c>
      <c r="BK7" s="36">
        <v>391.4</v>
      </c>
      <c r="BL7" s="36">
        <v>382.65</v>
      </c>
      <c r="BM7" s="36">
        <v>385.06</v>
      </c>
      <c r="BN7" s="36">
        <v>283.72000000000003</v>
      </c>
      <c r="BO7" s="36">
        <v>69.89</v>
      </c>
      <c r="BP7" s="36">
        <v>4.8099999999999996</v>
      </c>
      <c r="BQ7" s="36">
        <v>8.0299999999999994</v>
      </c>
      <c r="BR7" s="36">
        <v>9.65</v>
      </c>
      <c r="BS7" s="36">
        <v>12.95</v>
      </c>
      <c r="BT7" s="36">
        <v>97.63</v>
      </c>
      <c r="BU7" s="36">
        <v>94.86</v>
      </c>
      <c r="BV7" s="36">
        <v>95.91</v>
      </c>
      <c r="BW7" s="36">
        <v>96.1</v>
      </c>
      <c r="BX7" s="36">
        <v>99.07</v>
      </c>
      <c r="BY7" s="36">
        <v>104.6</v>
      </c>
      <c r="BZ7" s="36">
        <v>189.98</v>
      </c>
      <c r="CA7" s="36">
        <v>2648.6</v>
      </c>
      <c r="CB7" s="36">
        <v>1619.46</v>
      </c>
      <c r="CC7" s="36">
        <v>1344.8</v>
      </c>
      <c r="CD7" s="36">
        <v>1000.61</v>
      </c>
      <c r="CE7" s="36">
        <v>172.59</v>
      </c>
      <c r="CF7" s="36">
        <v>179.14</v>
      </c>
      <c r="CG7" s="36">
        <v>179.29</v>
      </c>
      <c r="CH7" s="36">
        <v>178.39</v>
      </c>
      <c r="CI7" s="36">
        <v>173.03</v>
      </c>
      <c r="CJ7" s="36">
        <v>164.21</v>
      </c>
      <c r="CK7" s="36">
        <v>59.33</v>
      </c>
      <c r="CL7" s="36">
        <v>7.23</v>
      </c>
      <c r="CM7" s="36">
        <v>12.35</v>
      </c>
      <c r="CN7" s="36">
        <v>17.27</v>
      </c>
      <c r="CO7" s="36">
        <v>20.190000000000001</v>
      </c>
      <c r="CP7" s="36">
        <v>60.17</v>
      </c>
      <c r="CQ7" s="36">
        <v>58.76</v>
      </c>
      <c r="CR7" s="36">
        <v>59.09</v>
      </c>
      <c r="CS7" s="36">
        <v>59.23</v>
      </c>
      <c r="CT7" s="36">
        <v>58.58</v>
      </c>
      <c r="CU7" s="36">
        <v>59.8</v>
      </c>
      <c r="CV7" s="36">
        <v>79.77</v>
      </c>
      <c r="CW7" s="36">
        <v>52.51</v>
      </c>
      <c r="CX7" s="36">
        <v>53.08</v>
      </c>
      <c r="CY7" s="36">
        <v>49.58</v>
      </c>
      <c r="CZ7" s="36">
        <v>45.94</v>
      </c>
      <c r="DA7" s="36">
        <v>85.47</v>
      </c>
      <c r="DB7" s="36">
        <v>84.87</v>
      </c>
      <c r="DC7" s="36">
        <v>85.4</v>
      </c>
      <c r="DD7" s="36">
        <v>85.53</v>
      </c>
      <c r="DE7" s="36">
        <v>85.23</v>
      </c>
      <c r="DF7" s="36">
        <v>89.78</v>
      </c>
      <c r="DG7" s="36">
        <v>16.57</v>
      </c>
      <c r="DH7" s="36">
        <v>18.27</v>
      </c>
      <c r="DI7" s="36">
        <v>20</v>
      </c>
      <c r="DJ7" s="36">
        <v>24.03</v>
      </c>
      <c r="DK7" s="36">
        <v>36.93</v>
      </c>
      <c r="DL7" s="36">
        <v>34.47</v>
      </c>
      <c r="DM7" s="36">
        <v>35.53</v>
      </c>
      <c r="DN7" s="36">
        <v>36.36</v>
      </c>
      <c r="DO7" s="36">
        <v>37.340000000000003</v>
      </c>
      <c r="DP7" s="36">
        <v>44.31</v>
      </c>
      <c r="DQ7" s="36">
        <v>46.31</v>
      </c>
      <c r="DR7" s="36">
        <v>0.64</v>
      </c>
      <c r="DS7" s="36">
        <v>0.64</v>
      </c>
      <c r="DT7" s="36">
        <v>0.64</v>
      </c>
      <c r="DU7" s="36">
        <v>0.85</v>
      </c>
      <c r="DV7" s="36">
        <v>1.38</v>
      </c>
      <c r="DW7" s="36">
        <v>6.06</v>
      </c>
      <c r="DX7" s="36">
        <v>6.47</v>
      </c>
      <c r="DY7" s="36">
        <v>7.8</v>
      </c>
      <c r="DZ7" s="36">
        <v>8.39</v>
      </c>
      <c r="EA7" s="36">
        <v>10.09</v>
      </c>
      <c r="EB7" s="36">
        <v>12.42</v>
      </c>
      <c r="EC7" s="36">
        <v>0.44</v>
      </c>
      <c r="ED7" s="36">
        <v>0</v>
      </c>
      <c r="EE7" s="36">
        <v>0.14000000000000001</v>
      </c>
      <c r="EF7" s="36">
        <v>0.32</v>
      </c>
      <c r="EG7" s="36">
        <v>0.56000000000000005</v>
      </c>
      <c r="EH7" s="36">
        <v>0.68</v>
      </c>
      <c r="EI7" s="36">
        <v>0.7</v>
      </c>
      <c r="EJ7" s="36">
        <v>0.81</v>
      </c>
      <c r="EK7" s="36">
        <v>0.59</v>
      </c>
      <c r="EL7" s="36">
        <v>0.6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soumu05</cp:lastModifiedBy>
  <cp:lastPrinted>2016-02-10T00:22:27Z</cp:lastPrinted>
  <dcterms:created xsi:type="dcterms:W3CDTF">2016-02-03T07:15:26Z</dcterms:created>
  <dcterms:modified xsi:type="dcterms:W3CDTF">2016-02-10T00:30:11Z</dcterms:modified>
</cp:coreProperties>
</file>